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621" yWindow="65401" windowWidth="21645" windowHeight="9510" tabRatio="869" firstSheet="1" activeTab="9"/>
  </bookViews>
  <sheets>
    <sheet name="Beschreibung" sheetId="1" state="hidden" r:id="rId1"/>
    <sheet name="gesamt" sheetId="2" r:id="rId2"/>
    <sheet name="klasse 1" sheetId="3" r:id="rId3"/>
    <sheet name="klasse 3" sheetId="4" r:id="rId4"/>
    <sheet name="klasse 4" sheetId="5" r:id="rId5"/>
    <sheet name="klasse 5" sheetId="6" r:id="rId6"/>
    <sheet name="klasse 6" sheetId="7" r:id="rId7"/>
    <sheet name="klasse 7" sheetId="8" r:id="rId8"/>
    <sheet name="klasse 8" sheetId="9" r:id="rId9"/>
    <sheet name="klasse 9" sheetId="10" r:id="rId10"/>
  </sheets>
  <externalReferences>
    <externalReference r:id="rId13"/>
    <externalReference r:id="rId1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<sst xmlns="http://schemas.openxmlformats.org/spreadsheetml/2006/main" count="2317" uniqueCount="322">
  <si>
    <t>Beschreibung der Excel Arbeitsmappe Motorradslalom</t>
  </si>
  <si>
    <t>Teilnehmerdaten eingeben: St. Nr. , Name, Vorname</t>
  </si>
  <si>
    <t>Zeiten des 1. und 2. Laufes eintragen</t>
  </si>
  <si>
    <t>Schnellster Lauf wird automatisch angezeigt.</t>
  </si>
  <si>
    <t>Differrenz zwischen Lauf 1 und 2 wird automatisch angezeigt.</t>
  </si>
  <si>
    <t>Kopieren eines Arbeitsblattes ( z.B. Pocket ) um mehrere Klassen auszuwerten:</t>
  </si>
  <si>
    <t>Auf das Blatt Pocket klicken,</t>
  </si>
  <si>
    <t>Menüzeile Bearbeiten</t>
  </si>
  <si>
    <t>Blatt verschieben/kopieren</t>
  </si>
  <si>
    <t>Häckchen in Kopie erstellen OK</t>
  </si>
  <si>
    <t>Neues Blatt wird erstellt der Name lautet dann z.B. Pocket (2) und kann durch Doppelklick</t>
  </si>
  <si>
    <t>geändert werden in z.B. Pocket3 usw.</t>
  </si>
  <si>
    <t>Ergebnis berechnen:</t>
  </si>
  <si>
    <t>Die Zellen wie im Blatt Tageswertung markieren,</t>
  </si>
  <si>
    <t>Wertungslauf, aufsteigend, OK</t>
  </si>
  <si>
    <t>Dann einfach bei Überschrift Ergebnis Klasse Pocket3 eintragen</t>
  </si>
  <si>
    <t xml:space="preserve">Menüzeile: Daten, Sortieren, Überschrift anklicken, sortieren nach: </t>
  </si>
  <si>
    <t>Gauwertung und Pockertbikewertung: ( schnellster Lauf wird gewertet )</t>
  </si>
  <si>
    <t>Veteranenwertung: ( Gleichmäßigkeit )</t>
  </si>
  <si>
    <t>F</t>
  </si>
  <si>
    <t>1. Lauf</t>
  </si>
  <si>
    <t>2. Lauf</t>
  </si>
  <si>
    <t>Differenz</t>
  </si>
  <si>
    <t>Lizenz</t>
  </si>
  <si>
    <t>gewertet:</t>
  </si>
  <si>
    <t>nicht gewertet:</t>
  </si>
  <si>
    <t>Sponsor</t>
  </si>
  <si>
    <t>Zeitnahme: zeitnah.me   -  Auswertung:  Sebastian T. Bott  (SPA1122023)</t>
  </si>
  <si>
    <t/>
  </si>
  <si>
    <t>Lederer, Jürgen</t>
  </si>
  <si>
    <t>Appelt, Carola</t>
  </si>
  <si>
    <t>Feick, Florian</t>
  </si>
  <si>
    <t>Meiers, Matthias</t>
  </si>
  <si>
    <t>Schott, Jean</t>
  </si>
  <si>
    <t>N1164930</t>
  </si>
  <si>
    <t>Fiat Punto Abarth EVO</t>
  </si>
  <si>
    <t>Licht, Wolfgang</t>
  </si>
  <si>
    <t>NC1036317</t>
  </si>
  <si>
    <t>BMW M240i</t>
  </si>
  <si>
    <t>N1194840</t>
  </si>
  <si>
    <t>AC Bretten</t>
  </si>
  <si>
    <t>N1198792</t>
  </si>
  <si>
    <t>Peugeot 206 RFN</t>
  </si>
  <si>
    <t>Wörthwein, Gerald</t>
  </si>
  <si>
    <t>NB1121704</t>
  </si>
  <si>
    <t>MSC Oberderdingen e.V. im ADAC</t>
  </si>
  <si>
    <t>N1163320</t>
  </si>
  <si>
    <t>MSC Brücken</t>
  </si>
  <si>
    <t>VW Lupo</t>
  </si>
  <si>
    <t>Herzog, Ralf</t>
  </si>
  <si>
    <t>NB1043097</t>
  </si>
  <si>
    <t>AMC Reilingen / HMC Öhringen</t>
  </si>
  <si>
    <t>Fiat 500</t>
  </si>
  <si>
    <t>Kumpf, Luca</t>
  </si>
  <si>
    <t>N1180575</t>
  </si>
  <si>
    <t>MSC Oftersheim e.V. im ADAC</t>
  </si>
  <si>
    <t>VW Polo</t>
  </si>
  <si>
    <t>AMC Reilingen e.V. im ADAC</t>
  </si>
  <si>
    <t>Falter, Nils</t>
  </si>
  <si>
    <t>N 1162782</t>
  </si>
  <si>
    <t>ASC Wilhelmsfeld e.V. im ADAC</t>
  </si>
  <si>
    <t>VW Polo 86C</t>
  </si>
  <si>
    <t>Breit, Regina</t>
  </si>
  <si>
    <t>N1138592</t>
  </si>
  <si>
    <t>Slalom Team Saarland</t>
  </si>
  <si>
    <t>Herzog, Julia</t>
  </si>
  <si>
    <t>NA1148232</t>
  </si>
  <si>
    <t>N1055375</t>
  </si>
  <si>
    <t>Brand, Max</t>
  </si>
  <si>
    <t>N1303426</t>
  </si>
  <si>
    <t>MSC Oftersheim</t>
  </si>
  <si>
    <t>VW Polo G40</t>
  </si>
  <si>
    <t>Gruber, Christopher</t>
  </si>
  <si>
    <t>Altwicker, Sacha</t>
  </si>
  <si>
    <t>N1169082</t>
  </si>
  <si>
    <t>MSC Weingarten e.V. im ADAC</t>
  </si>
  <si>
    <t>BMW 318ti</t>
  </si>
  <si>
    <t>Bugert, Wolfgang</t>
  </si>
  <si>
    <t>Kubilius, Jordanas</t>
  </si>
  <si>
    <t>N1193319</t>
  </si>
  <si>
    <t>BMW 323ti</t>
  </si>
  <si>
    <t>MSC Schwetzingen</t>
  </si>
  <si>
    <t>Möschle, Karl-Franz</t>
  </si>
  <si>
    <t>N1061898</t>
  </si>
  <si>
    <t>MSC Offenburg</t>
  </si>
  <si>
    <t>MSC Walldürn e.V. im ADAC</t>
  </si>
  <si>
    <t>MSC Ramberg e.V. im ADAC</t>
  </si>
  <si>
    <t>Schwab, Rüdiger</t>
  </si>
  <si>
    <t>NA1081125</t>
  </si>
  <si>
    <t>Opel Speedster</t>
  </si>
  <si>
    <t>N1135783</t>
  </si>
  <si>
    <t>Mini Cooper S R56</t>
  </si>
  <si>
    <t>Breit, Jürgen</t>
  </si>
  <si>
    <t>IC1052448</t>
  </si>
  <si>
    <t>MSC Oberderdingen</t>
  </si>
  <si>
    <t>Möschle, Nathalie</t>
  </si>
  <si>
    <t>N1148600</t>
  </si>
  <si>
    <t>Stachel, Dirk</t>
  </si>
  <si>
    <t>NC1187583</t>
  </si>
  <si>
    <t>Peugeot 106 XSI</t>
  </si>
  <si>
    <t>VW Polo 86c</t>
  </si>
  <si>
    <t>Winter, Timo</t>
  </si>
  <si>
    <t>N1194808</t>
  </si>
  <si>
    <t>HAC Homburg</t>
  </si>
  <si>
    <t>VW Polo 86c G40</t>
  </si>
  <si>
    <t>DNF</t>
  </si>
  <si>
    <t>Suzuki Swift Sport</t>
  </si>
  <si>
    <t>Wendt, Rene</t>
  </si>
  <si>
    <t>N1300931</t>
  </si>
  <si>
    <t>Gundelfinger, Stefanie</t>
  </si>
  <si>
    <t>N1132169</t>
  </si>
  <si>
    <t>AC Bretten e.V. im ADAC</t>
  </si>
  <si>
    <t>Panitz, Jennifer</t>
  </si>
  <si>
    <t>N1125651</t>
  </si>
  <si>
    <t>Panitz, Kevin</t>
  </si>
  <si>
    <t>N1138516</t>
  </si>
  <si>
    <t>VW Golf</t>
  </si>
  <si>
    <t>Mayer, Benjamin</t>
  </si>
  <si>
    <t>Mayer, Karina</t>
  </si>
  <si>
    <t>Baumgartner, Dean</t>
  </si>
  <si>
    <t>N1190185</t>
  </si>
  <si>
    <t>BMW 320i</t>
  </si>
  <si>
    <t>Most, Frank</t>
  </si>
  <si>
    <t>NA1045742</t>
  </si>
  <si>
    <t>MSC Stockstadt / Rhein 1976 e.V. im ADAC</t>
  </si>
  <si>
    <t>Meidel, Markus</t>
  </si>
  <si>
    <t>N1039001</t>
  </si>
  <si>
    <t>Fritsch, Thorsten</t>
  </si>
  <si>
    <t>N11191777</t>
  </si>
  <si>
    <t>Audi S3</t>
  </si>
  <si>
    <t>Göhrig, Sabine</t>
  </si>
  <si>
    <t>N1126050</t>
  </si>
  <si>
    <t>Ford Fiesta ST</t>
  </si>
  <si>
    <t>Decker, Marco</t>
  </si>
  <si>
    <t>N1046652</t>
  </si>
  <si>
    <t>VW Golf 2 19e</t>
  </si>
  <si>
    <t>Seifert, Andreas</t>
  </si>
  <si>
    <t>NC1055064</t>
  </si>
  <si>
    <t xml:space="preserve">Opel Club Stromberg e.V. </t>
  </si>
  <si>
    <t>BMW E36</t>
  </si>
  <si>
    <t>Baumgartner, Falk</t>
  </si>
  <si>
    <t>N1046570</t>
  </si>
  <si>
    <t>Klahn, Kevin</t>
  </si>
  <si>
    <t>OC Winnenden</t>
  </si>
  <si>
    <t>BMW E30 M3</t>
  </si>
  <si>
    <t>Roos, Uli</t>
  </si>
  <si>
    <t>N1064339</t>
  </si>
  <si>
    <t>Ford Escord RS 2000 MK1</t>
  </si>
  <si>
    <t>Simon, Theodor</t>
  </si>
  <si>
    <t>N1192888</t>
  </si>
  <si>
    <t>Ford Escort RS 2000</t>
  </si>
  <si>
    <t>Klahn, Martin</t>
  </si>
  <si>
    <t>Zellner, Michael</t>
  </si>
  <si>
    <t>NB1125454</t>
  </si>
  <si>
    <t>MSF Worms e.V. im ADAC</t>
  </si>
  <si>
    <t>Mazda MX-5</t>
  </si>
  <si>
    <t>N1207386</t>
  </si>
  <si>
    <t>MSC Aalen-Reichenbach</t>
  </si>
  <si>
    <t>Mayer, Freddy</t>
  </si>
  <si>
    <t>MSC Weinsberg</t>
  </si>
  <si>
    <t>Nicklas, Dennis</t>
  </si>
  <si>
    <t>N1053626</t>
  </si>
  <si>
    <t>Mini MF 71</t>
  </si>
  <si>
    <t>N1207387</t>
  </si>
  <si>
    <t>Mühleisen, Jörg</t>
  </si>
  <si>
    <t>Opel Kadett C GT/E</t>
  </si>
  <si>
    <t>ADAC Automobil-Clubsport-Slalom</t>
  </si>
  <si>
    <t>22. Oberderdinger Auto-Club-Slalom</t>
  </si>
  <si>
    <t>MSC Oberderdingen e.V. im ADAC - Kartbahn Liedolsheim  -  Sonntag 4. Juni 2023</t>
  </si>
  <si>
    <t>Genehmigungs Nr.: 2023/1-12</t>
  </si>
  <si>
    <t>Gesamtergebnis</t>
  </si>
  <si>
    <t>Am Start:</t>
  </si>
  <si>
    <t>Platz</t>
  </si>
  <si>
    <t>#</t>
  </si>
  <si>
    <t>Kl</t>
  </si>
  <si>
    <t>Fahrer</t>
  </si>
  <si>
    <t>Ortsclub</t>
  </si>
  <si>
    <t>Fahrzeug</t>
  </si>
  <si>
    <t>Training</t>
  </si>
  <si>
    <t>Summe</t>
  </si>
  <si>
    <t>Abs</t>
  </si>
  <si>
    <t>8</t>
  </si>
  <si>
    <t>Larva, Martin</t>
  </si>
  <si>
    <t>NA1111501</t>
  </si>
  <si>
    <t>9</t>
  </si>
  <si>
    <t>Glass, Jürgen</t>
  </si>
  <si>
    <t>NC1056263</t>
  </si>
  <si>
    <t>Opel Kadett C Coupe</t>
  </si>
  <si>
    <t>Flik, Werner</t>
  </si>
  <si>
    <t>NC1052034</t>
  </si>
  <si>
    <t>MC Krichheim-Teck</t>
  </si>
  <si>
    <t>BMW E36 compact 318ti</t>
  </si>
  <si>
    <t>Moser, Axel</t>
  </si>
  <si>
    <t>N1182890</t>
  </si>
  <si>
    <t>MC Hassloch</t>
  </si>
  <si>
    <t>Mazda MX</t>
  </si>
  <si>
    <t>Reinhardt, Tim</t>
  </si>
  <si>
    <t>NC1167507</t>
  </si>
  <si>
    <t>Audi TT RS 8J</t>
  </si>
  <si>
    <t>1162111</t>
  </si>
  <si>
    <t>Schmid, Hans</t>
  </si>
  <si>
    <t>23677</t>
  </si>
  <si>
    <t>Opel Kadett C</t>
  </si>
  <si>
    <t>5</t>
  </si>
  <si>
    <t>Mattern, Dennis</t>
  </si>
  <si>
    <t>NC440749</t>
  </si>
  <si>
    <t>MSC Nussloch e.V. im ADAC</t>
  </si>
  <si>
    <t>Lotus Elise S2</t>
  </si>
  <si>
    <t>Flik, Lara</t>
  </si>
  <si>
    <t>NB1162634</t>
  </si>
  <si>
    <t>1147167</t>
  </si>
  <si>
    <t>Kühn, Andreas</t>
  </si>
  <si>
    <t>NA1139380</t>
  </si>
  <si>
    <t>BMW M3 E46</t>
  </si>
  <si>
    <t>Roos, Dennis</t>
  </si>
  <si>
    <t>N1182077</t>
  </si>
  <si>
    <t>Ford Escort RS2000 MK1</t>
  </si>
  <si>
    <t>Toyota Yaris</t>
  </si>
  <si>
    <t>Mini MF71</t>
  </si>
  <si>
    <t>6</t>
  </si>
  <si>
    <t>3</t>
  </si>
  <si>
    <t>Porsche 718</t>
  </si>
  <si>
    <t>Höpfer, Karl-Heinz</t>
  </si>
  <si>
    <t>16243</t>
  </si>
  <si>
    <t>Porsche Cayman S</t>
  </si>
  <si>
    <t>Stelzer, Bernd</t>
  </si>
  <si>
    <t>N1048002</t>
  </si>
  <si>
    <t>VW Golf 1 GTI 16v</t>
  </si>
  <si>
    <t>7</t>
  </si>
  <si>
    <t>Mahl, Jannik</t>
  </si>
  <si>
    <t>N1138405</t>
  </si>
  <si>
    <t>SCS Herxheim e.V. im ADAC</t>
  </si>
  <si>
    <t>Bauer, Andreas</t>
  </si>
  <si>
    <t>N1203632</t>
  </si>
  <si>
    <t>Grau, Jürgen</t>
  </si>
  <si>
    <t>N11243228</t>
  </si>
  <si>
    <t>Ford Escort MK2</t>
  </si>
  <si>
    <t>BMW</t>
  </si>
  <si>
    <t>Wiegand, Kurt</t>
  </si>
  <si>
    <t>1464</t>
  </si>
  <si>
    <t>SCS Herxheim</t>
  </si>
  <si>
    <t>Waschiczek, Dieter</t>
  </si>
  <si>
    <t>N1155484</t>
  </si>
  <si>
    <t>VW Golf 5 GTI</t>
  </si>
  <si>
    <t>Kern, Alexander</t>
  </si>
  <si>
    <t>21907</t>
  </si>
  <si>
    <t>MSF Worms</t>
  </si>
  <si>
    <t>Fübrich, Patrick</t>
  </si>
  <si>
    <t>MCKT Kirchheim/Teck e.V.</t>
  </si>
  <si>
    <t>VW Polo 86C G40</t>
  </si>
  <si>
    <t>Spahr, Patrick</t>
  </si>
  <si>
    <t>NA1129441</t>
  </si>
  <si>
    <t>MSF Ettetal e.V. im ADAC</t>
  </si>
  <si>
    <t>BMW 316</t>
  </si>
  <si>
    <t>4</t>
  </si>
  <si>
    <t>ADAC Nordbaden e.V.</t>
  </si>
  <si>
    <t>18996</t>
  </si>
  <si>
    <t>Honda DC2</t>
  </si>
  <si>
    <t>12438</t>
  </si>
  <si>
    <t>Bündgen, Edmund</t>
  </si>
  <si>
    <t>1035243</t>
  </si>
  <si>
    <t>1662225</t>
  </si>
  <si>
    <t>Welters, Sebastian</t>
  </si>
  <si>
    <t>N 1162806</t>
  </si>
  <si>
    <t>Opel Adam, Corsa D</t>
  </si>
  <si>
    <t>Roos, Bernd</t>
  </si>
  <si>
    <t>20058</t>
  </si>
  <si>
    <t>ASC Wilhelmsfeld</t>
  </si>
  <si>
    <t>Feick, Alexander</t>
  </si>
  <si>
    <t>N1200515</t>
  </si>
  <si>
    <t>Hieroth, Frank</t>
  </si>
  <si>
    <t>N1163454</t>
  </si>
  <si>
    <t xml:space="preserve">AMC Reilingen e.V. im ADAC </t>
  </si>
  <si>
    <t>Hieroth, Julian</t>
  </si>
  <si>
    <t>N1206858</t>
  </si>
  <si>
    <t>Tiesel, Jens</t>
  </si>
  <si>
    <t>17702</t>
  </si>
  <si>
    <t>Fiat Bravo</t>
  </si>
  <si>
    <t>Rusnak, Stefan</t>
  </si>
  <si>
    <t>NC1176566</t>
  </si>
  <si>
    <t>Abarth F595 Spezial</t>
  </si>
  <si>
    <t>Fübrich, Ulrich</t>
  </si>
  <si>
    <t>Dacia Logan SD</t>
  </si>
  <si>
    <t>Bückendorf, Lena</t>
  </si>
  <si>
    <t>NA1191043</t>
  </si>
  <si>
    <t>BMW 316i Compact</t>
  </si>
  <si>
    <t>Perrey, Christoph</t>
  </si>
  <si>
    <t>RC 1214689</t>
  </si>
  <si>
    <t>Perrey, Kilian</t>
  </si>
  <si>
    <t>26481</t>
  </si>
  <si>
    <t>Stachel, Almut</t>
  </si>
  <si>
    <t>NC1181153</t>
  </si>
  <si>
    <t>Klautmann, Michael</t>
  </si>
  <si>
    <t>1157253</t>
  </si>
  <si>
    <t>Opel Crosa</t>
  </si>
  <si>
    <t>Hubersperger, Sascha</t>
  </si>
  <si>
    <t>B1079048</t>
  </si>
  <si>
    <t>VW Golf 1 GTI 16V</t>
  </si>
  <si>
    <t>DNC</t>
  </si>
  <si>
    <t>n.g.= nicht gewertet</t>
  </si>
  <si>
    <t>Rennleiter</t>
  </si>
  <si>
    <t>Zeitnahme</t>
  </si>
  <si>
    <t>Aushangzeit</t>
  </si>
  <si>
    <t>Die Veranstaltung zählt zu folgenden Meisterschaften:</t>
  </si>
  <si>
    <t>nordbadische YoungsterCup Meisterschaft</t>
  </si>
  <si>
    <t>nordbadischer ADAC Pokal im Automobil Clubslalom 2023</t>
  </si>
  <si>
    <t>Ergebnis Klasse: 1</t>
  </si>
  <si>
    <t>MSC Aalen Reichenbach</t>
  </si>
  <si>
    <t xml:space="preserve">Ergebnis Klasse: 3 </t>
  </si>
  <si>
    <t>Ergebnis Klasse: 4</t>
  </si>
  <si>
    <t>Ergebnis Klasse: 5</t>
  </si>
  <si>
    <t>MSC Viernheim</t>
  </si>
  <si>
    <t>Ergebnis Klasse: 6</t>
  </si>
  <si>
    <t>Ergebnis Klasse: 7</t>
  </si>
  <si>
    <t>Ergebnis Klasse: 8</t>
  </si>
  <si>
    <t>MC Waiblingen</t>
  </si>
  <si>
    <t>Ergebnis Klasse: 9</t>
  </si>
  <si>
    <t>MSC Rodenstein e.V. im ADAC</t>
  </si>
  <si>
    <t>MSC Calw</t>
  </si>
  <si>
    <t>MC Kirchheim-Teck</t>
  </si>
  <si>
    <t>MSC Mühlacker e.V.</t>
  </si>
  <si>
    <t>1,00,94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</si>
</sst>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h:mm\ &quot;uhr&quot;"/>
    <numFmt numFmtId="177" formatCode="mm:ss.00"/>
    <numFmt numFmtId="178" formatCode="ss.00"/>
    <numFmt numFmtId="179" formatCode="hh:mm\ &quot;Uhr&quot;"/>
    <numFmt numFmtId="180" formatCode="hh:mm:ss.00"/>
    <numFmt numFmtId="181" formatCode="0.00000"/>
    <numFmt numFmtId="182" formatCode="[h]:mm:ss.000"/>
    <numFmt numFmtId="183" formatCode="m:ss.00"/>
    <numFmt numFmtId="184" formatCode="0.000"/>
    <numFmt numFmtId="185" formatCode="mm:ss\,//"/>
    <numFmt numFmtId="186" formatCode="[$-F400]hh:mm:ss.00"/>
    <numFmt numFmtId="187" formatCode="h:mm:ss;@"/>
    <numFmt numFmtId="188" formatCode="000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83" fontId="26" fillId="0" borderId="0" xfId="0" applyNumberFormat="1" applyFont="1" applyAlignment="1">
      <alignment vertical="center" wrapText="1"/>
    </xf>
    <xf numFmtId="183" fontId="26" fillId="0" borderId="0" xfId="0" applyNumberFormat="1" applyFont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left" vertical="center" wrapText="1"/>
    </xf>
    <xf numFmtId="0" fontId="26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vertical="center" wrapText="1"/>
    </xf>
    <xf numFmtId="183" fontId="26" fillId="34" borderId="0" xfId="0" applyNumberFormat="1" applyFont="1" applyFill="1" applyAlignment="1">
      <alignment vertical="center"/>
    </xf>
    <xf numFmtId="1" fontId="26" fillId="34" borderId="0" xfId="0" applyNumberFormat="1" applyFont="1" applyFill="1" applyAlignment="1">
      <alignment horizontal="center" vertical="center"/>
    </xf>
    <xf numFmtId="183" fontId="26" fillId="34" borderId="0" xfId="0" applyNumberFormat="1" applyFont="1" applyFill="1" applyAlignment="1">
      <alignment horizontal="center" vertical="center"/>
    </xf>
    <xf numFmtId="183" fontId="26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8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83" fontId="26" fillId="0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183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vertical="center"/>
    </xf>
    <xf numFmtId="0" fontId="2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" fontId="28" fillId="0" borderId="13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8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right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76200</xdr:rowOff>
    </xdr:from>
    <xdr:to>
      <xdr:col>7</xdr:col>
      <xdr:colOff>419100</xdr:colOff>
      <xdr:row>10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95725" y="1085850"/>
          <a:ext cx="18573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Hotline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Albert Wenz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01727261479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eitnahme\Zeitnahme2022\autoslalom\Oberderdingen_1\Auswertung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"/>
      <sheetName val="Eingabe"/>
      <sheetName val="Gesamt"/>
      <sheetName val="Kl.1"/>
      <sheetName val="Kl.2"/>
      <sheetName val="Kl.3"/>
      <sheetName val="Kl.4"/>
      <sheetName val="Kl.5"/>
      <sheetName val="Kl.6"/>
      <sheetName val="Kl.7"/>
      <sheetName val="Kl.8"/>
      <sheetName val="Kl.9"/>
      <sheetName val="Mann"/>
      <sheetName val="Monitor"/>
      <sheetName val="Tabelle1"/>
      <sheetName val="Erg. Gesamt"/>
      <sheetName val="Erg. Kl1"/>
      <sheetName val="Erg. Kl2"/>
      <sheetName val="Erg. Kl3"/>
      <sheetName val="Erg. Kl4"/>
      <sheetName val="Erg. Kl5"/>
      <sheetName val="Erg. Kl6"/>
      <sheetName val="Erg. Kl7"/>
      <sheetName val="Erg. Kl8"/>
      <sheetName val="Erg. Kl9"/>
      <sheetName val="Erg. Man"/>
    </sheetNames>
    <sheetDataSet>
      <sheetData sheetId="2">
        <row r="1">
          <cell r="A1" t="str">
            <v>22. Oberderdinger Auto-Club-Slalom</v>
          </cell>
        </row>
        <row r="2">
          <cell r="D2" t="str">
            <v>MSC Oberderdingen e.V. im ADAC - Kartbahn Liedolsheim  -  Sonntag 4. Juni 2023</v>
          </cell>
        </row>
        <row r="3">
          <cell r="D3" t="str">
            <v>Zeitnahme: zeitnah.me   -  Auswertung:  Sebastian T. Bott  (SPA1122023)</v>
          </cell>
        </row>
        <row r="87">
          <cell r="C87" t="str">
            <v/>
          </cell>
          <cell r="D87" t="str">
            <v/>
          </cell>
          <cell r="E87" t="str">
            <v/>
          </cell>
          <cell r="G87" t="str">
            <v/>
          </cell>
          <cell r="H87" t="str">
            <v/>
          </cell>
          <cell r="I87" t="str">
            <v/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  <cell r="U87">
            <v>0</v>
          </cell>
          <cell r="V87">
            <v>0</v>
          </cell>
          <cell r="AD87" t="str">
            <v>2. fehlt</v>
          </cell>
        </row>
      </sheetData>
      <sheetData sheetId="3">
        <row r="8">
          <cell r="G8" t="str">
            <v/>
          </cell>
        </row>
        <row r="9">
          <cell r="G9" t="str">
            <v/>
          </cell>
        </row>
        <row r="10">
          <cell r="G10" t="str">
            <v/>
          </cell>
        </row>
        <row r="11">
          <cell r="G11" t="str">
            <v/>
          </cell>
        </row>
        <row r="12">
          <cell r="G12" t="str">
            <v/>
          </cell>
        </row>
        <row r="13">
          <cell r="G13" t="str">
            <v/>
          </cell>
        </row>
        <row r="14"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</sheetData>
      <sheetData sheetId="15">
        <row r="5">
          <cell r="E5" t="str">
            <v>Genehmigungs Nr.: 2023/1-12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"/>
      <sheetName val="Eingabe"/>
      <sheetName val="Gesamt"/>
      <sheetName val="Kl.1"/>
      <sheetName val="Kl.2"/>
      <sheetName val="Kl.3"/>
      <sheetName val="Kl.4"/>
      <sheetName val="Kl.5"/>
      <sheetName val="Kl.6"/>
      <sheetName val="Kl.7"/>
      <sheetName val="Kl.8"/>
      <sheetName val="Kl.9"/>
      <sheetName val="Mann"/>
      <sheetName val="Monitor"/>
      <sheetName val="Tabelle1"/>
      <sheetName val="Erg. gesamt"/>
      <sheetName val="Erg. Kl1"/>
      <sheetName val="Erg. Kl2"/>
      <sheetName val="Erg. Kl3"/>
      <sheetName val="Erg. Kl4"/>
      <sheetName val="Erg. Kl5"/>
      <sheetName val="Erg. Kl6"/>
      <sheetName val="Erg. Kl7"/>
      <sheetName val="Erg. Kl8"/>
      <sheetName val="Erg. Kl9"/>
    </sheetNames>
    <sheetDataSet>
      <sheetData sheetId="3">
        <row r="28">
          <cell r="A28" t="str">
            <v/>
          </cell>
          <cell r="C28" t="str">
            <v/>
          </cell>
          <cell r="D28" t="str">
            <v/>
          </cell>
          <cell r="G28" t="str">
            <v/>
          </cell>
          <cell r="H28" t="str">
            <v/>
          </cell>
          <cell r="AC28" t="str">
            <v>02:00:00,00</v>
          </cell>
        </row>
      </sheetData>
      <sheetData sheetId="4">
        <row r="29">
          <cell r="B29" t="str">
            <v>DNF = ausgefallen</v>
          </cell>
          <cell r="E29" t="str">
            <v>DNC = nicht gewertet</v>
          </cell>
          <cell r="L29" t="str">
            <v>DSQ = disqualifiziert</v>
          </cell>
        </row>
      </sheetData>
      <sheetData sheetId="5">
        <row r="28">
          <cell r="D28" t="str">
            <v>Rennleiter</v>
          </cell>
          <cell r="H28" t="str">
            <v>Zeitnahme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15">
      <c r="A1" s="2"/>
      <c r="B1" s="2"/>
      <c r="C1" s="2"/>
      <c r="D1" s="2"/>
      <c r="E1" s="2"/>
      <c r="F1" s="2"/>
      <c r="G1" s="2"/>
    </row>
    <row r="2" spans="1:7" ht="15.75">
      <c r="A2" s="1" t="s">
        <v>0</v>
      </c>
      <c r="B2" s="1"/>
      <c r="C2" s="1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.75">
      <c r="A4" s="1" t="s">
        <v>17</v>
      </c>
      <c r="B4" s="1"/>
      <c r="C4" s="1"/>
      <c r="D4" s="2"/>
      <c r="E4" s="2"/>
      <c r="F4" s="2"/>
      <c r="G4" s="2"/>
    </row>
    <row r="5" spans="1:7" ht="18" customHeight="1">
      <c r="A5" s="2" t="s">
        <v>1</v>
      </c>
      <c r="B5" s="2"/>
      <c r="C5" s="2"/>
      <c r="D5" s="2"/>
      <c r="E5" s="2"/>
      <c r="F5" s="2"/>
      <c r="G5" s="2"/>
    </row>
    <row r="6" spans="1:7" ht="15">
      <c r="A6" s="2" t="s">
        <v>2</v>
      </c>
      <c r="B6" s="2"/>
      <c r="C6" s="2"/>
      <c r="D6" s="2"/>
      <c r="E6" s="2"/>
      <c r="F6" s="2"/>
      <c r="G6" s="2"/>
    </row>
    <row r="7" spans="1:7" ht="15">
      <c r="A7" s="2" t="s">
        <v>3</v>
      </c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.75">
      <c r="A10" s="1" t="s">
        <v>18</v>
      </c>
      <c r="B10" s="2"/>
      <c r="C10" s="2"/>
      <c r="D10" s="2"/>
      <c r="E10" s="2"/>
      <c r="F10" s="2"/>
      <c r="G10" s="2"/>
    </row>
    <row r="11" spans="1:7" ht="15">
      <c r="A11" s="2" t="s">
        <v>1</v>
      </c>
      <c r="B11" s="2"/>
      <c r="C11" s="2"/>
      <c r="D11" s="2"/>
      <c r="E11" s="2"/>
      <c r="F11" s="2"/>
      <c r="G11" s="2"/>
    </row>
    <row r="12" spans="1:7" ht="15">
      <c r="A12" s="2" t="s">
        <v>2</v>
      </c>
      <c r="B12" s="2"/>
      <c r="C12" s="2"/>
      <c r="D12" s="2"/>
      <c r="E12" s="2"/>
      <c r="F12" s="2"/>
      <c r="G12" s="2"/>
    </row>
    <row r="13" spans="1:7" ht="15">
      <c r="A13" s="2" t="s">
        <v>4</v>
      </c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.75">
      <c r="A16" s="1" t="s">
        <v>5</v>
      </c>
      <c r="B16" s="2"/>
      <c r="C16" s="2"/>
      <c r="D16" s="2"/>
      <c r="E16" s="2"/>
      <c r="F16" s="2"/>
      <c r="G16" s="2"/>
    </row>
    <row r="17" spans="1:7" ht="15">
      <c r="A17" s="2" t="s">
        <v>6</v>
      </c>
      <c r="B17" s="2"/>
      <c r="C17" s="2"/>
      <c r="D17" s="2"/>
      <c r="E17" s="2"/>
      <c r="F17" s="2"/>
      <c r="G17" s="2"/>
    </row>
    <row r="18" spans="1:7" ht="15">
      <c r="A18" s="2" t="s">
        <v>7</v>
      </c>
      <c r="B18" s="2"/>
      <c r="C18" s="2"/>
      <c r="D18" s="2"/>
      <c r="E18" s="2"/>
      <c r="F18" s="2"/>
      <c r="G18" s="2"/>
    </row>
    <row r="19" spans="1:7" ht="15">
      <c r="A19" s="2" t="s">
        <v>8</v>
      </c>
      <c r="B19" s="2"/>
      <c r="C19" s="2"/>
      <c r="D19" s="2"/>
      <c r="E19" s="2"/>
      <c r="F19" s="2"/>
      <c r="G19" s="2"/>
    </row>
    <row r="20" spans="1:7" ht="15">
      <c r="A20" s="2" t="s">
        <v>9</v>
      </c>
      <c r="B20" s="2"/>
      <c r="C20" s="2"/>
      <c r="D20" s="2"/>
      <c r="E20" s="2"/>
      <c r="F20" s="2"/>
      <c r="G20" s="2"/>
    </row>
    <row r="21" spans="1:7" ht="15">
      <c r="A21" s="2" t="s">
        <v>10</v>
      </c>
      <c r="B21" s="2"/>
      <c r="C21" s="2"/>
      <c r="D21" s="2"/>
      <c r="E21" s="2"/>
      <c r="F21" s="2"/>
      <c r="G21" s="2"/>
    </row>
    <row r="22" spans="1:7" ht="15">
      <c r="A22" s="2" t="s">
        <v>11</v>
      </c>
      <c r="B22" s="2"/>
      <c r="C22" s="2"/>
      <c r="D22" s="2"/>
      <c r="E22" s="2"/>
      <c r="F22" s="2"/>
      <c r="G22" s="2"/>
    </row>
    <row r="23" spans="1:7" ht="15">
      <c r="A23" s="2" t="s">
        <v>15</v>
      </c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.75">
      <c r="A25" s="1" t="s">
        <v>12</v>
      </c>
      <c r="B25" s="2"/>
      <c r="C25" s="2"/>
      <c r="D25" s="2"/>
      <c r="E25" s="2"/>
      <c r="F25" s="2"/>
      <c r="G25" s="2"/>
    </row>
    <row r="26" spans="1:7" ht="15">
      <c r="A26" s="2" t="s">
        <v>13</v>
      </c>
      <c r="B26" s="2"/>
      <c r="C26" s="2"/>
      <c r="D26" s="2"/>
      <c r="E26" s="2"/>
      <c r="F26" s="2"/>
      <c r="G26" s="2"/>
    </row>
    <row r="27" spans="1:7" ht="15">
      <c r="A27" s="2" t="s">
        <v>16</v>
      </c>
      <c r="B27" s="2"/>
      <c r="C27" s="2"/>
      <c r="D27" s="2"/>
      <c r="E27" s="2"/>
      <c r="F27" s="2"/>
      <c r="G27" s="2"/>
    </row>
    <row r="28" spans="1:7" ht="15">
      <c r="A28" s="2" t="s">
        <v>14</v>
      </c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Q10" sqref="Q10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4" max="4" width="8.8515625" style="0" bestFit="1" customWidth="1"/>
    <col min="6" max="6" width="11.00390625" style="0" bestFit="1" customWidth="1"/>
    <col min="7" max="7" width="10.7109375" style="0" bestFit="1" customWidth="1"/>
    <col min="8" max="8" width="6.421875" style="0" bestFit="1" customWidth="1"/>
    <col min="9" max="9" width="1.8515625" style="0" bestFit="1" customWidth="1"/>
    <col min="10" max="10" width="6.140625" style="0" bestFit="1" customWidth="1"/>
    <col min="11" max="11" width="1.8515625" style="0" bestFit="1" customWidth="1"/>
    <col min="12" max="12" width="6.140625" style="0" bestFit="1" customWidth="1"/>
    <col min="13" max="13" width="1.8515625" style="0" bestFit="1" customWidth="1"/>
    <col min="14" max="15" width="6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 ht="12.75">
      <c r="A6" s="62" t="s">
        <v>316</v>
      </c>
      <c r="B6" s="63"/>
      <c r="C6" s="63"/>
      <c r="D6" s="5"/>
      <c r="E6" s="5"/>
      <c r="F6" s="6" t="s">
        <v>171</v>
      </c>
      <c r="G6" s="7">
        <v>30</v>
      </c>
      <c r="H6" s="64" t="s">
        <v>24</v>
      </c>
      <c r="I6" s="64"/>
      <c r="J6" s="7">
        <v>29</v>
      </c>
      <c r="K6" s="5"/>
      <c r="L6" s="64" t="s">
        <v>25</v>
      </c>
      <c r="M6" s="64"/>
      <c r="N6" s="64"/>
      <c r="O6" s="7">
        <v>1</v>
      </c>
    </row>
    <row r="7" spans="1:15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178</v>
      </c>
      <c r="I7" s="8" t="s">
        <v>19</v>
      </c>
      <c r="J7" s="9" t="s">
        <v>20</v>
      </c>
      <c r="K7" s="8" t="s">
        <v>19</v>
      </c>
      <c r="L7" s="9" t="s">
        <v>21</v>
      </c>
      <c r="M7" s="8" t="s">
        <v>19</v>
      </c>
      <c r="N7" s="9" t="s">
        <v>179</v>
      </c>
      <c r="O7" s="8" t="s">
        <v>180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2.5">
      <c r="A9" s="10">
        <v>1</v>
      </c>
      <c r="B9" s="11">
        <v>918</v>
      </c>
      <c r="C9" s="12" t="s">
        <v>185</v>
      </c>
      <c r="D9" s="13" t="s">
        <v>186</v>
      </c>
      <c r="E9" s="14" t="s">
        <v>143</v>
      </c>
      <c r="F9" s="14" t="s">
        <v>143</v>
      </c>
      <c r="G9" s="14" t="s">
        <v>187</v>
      </c>
      <c r="H9" s="16">
        <v>0.0006758101851851851</v>
      </c>
      <c r="I9" s="11">
        <v>0</v>
      </c>
      <c r="J9" s="16">
        <v>0.0006528935185185185</v>
      </c>
      <c r="K9" s="17">
        <v>1</v>
      </c>
      <c r="L9" s="16">
        <v>0.000641550925925926</v>
      </c>
      <c r="M9" s="11">
        <v>0</v>
      </c>
      <c r="N9" s="16">
        <v>0.0013291666666666666</v>
      </c>
      <c r="O9" s="16"/>
    </row>
    <row r="10" spans="1:15" ht="22.5">
      <c r="A10" s="18">
        <v>2</v>
      </c>
      <c r="B10" s="19">
        <v>907</v>
      </c>
      <c r="C10" s="20" t="s">
        <v>188</v>
      </c>
      <c r="D10" s="21" t="s">
        <v>189</v>
      </c>
      <c r="E10" s="22" t="s">
        <v>190</v>
      </c>
      <c r="F10" s="22" t="s">
        <v>28</v>
      </c>
      <c r="G10" s="22" t="s">
        <v>191</v>
      </c>
      <c r="H10" s="23">
        <v>0.0006878472222222222</v>
      </c>
      <c r="I10" s="19">
        <v>0</v>
      </c>
      <c r="J10" s="23">
        <v>0.0006681712962962962</v>
      </c>
      <c r="K10" s="24">
        <v>0</v>
      </c>
      <c r="L10" s="23">
        <v>0.0006614583333333333</v>
      </c>
      <c r="M10" s="19">
        <v>0</v>
      </c>
      <c r="N10" s="23">
        <v>0.0013296296296296294</v>
      </c>
      <c r="O10" s="25">
        <v>4.629629629627433E-07</v>
      </c>
    </row>
    <row r="11" spans="1:15" ht="12.75">
      <c r="A11" s="10">
        <v>3</v>
      </c>
      <c r="B11" s="11">
        <v>903</v>
      </c>
      <c r="C11" s="12" t="s">
        <v>192</v>
      </c>
      <c r="D11" s="13" t="s">
        <v>193</v>
      </c>
      <c r="E11" s="14" t="s">
        <v>194</v>
      </c>
      <c r="F11" s="14" t="s">
        <v>28</v>
      </c>
      <c r="G11" s="14" t="s">
        <v>195</v>
      </c>
      <c r="H11" s="16">
        <v>0.0006775462962962963</v>
      </c>
      <c r="I11" s="11">
        <v>0</v>
      </c>
      <c r="J11" s="16">
        <v>0.0006671296296296296</v>
      </c>
      <c r="K11" s="17">
        <v>0</v>
      </c>
      <c r="L11" s="16">
        <v>0.0006719907407407408</v>
      </c>
      <c r="M11" s="11">
        <v>0</v>
      </c>
      <c r="N11" s="16">
        <v>0.0013391203703703703</v>
      </c>
      <c r="O11" s="26">
        <v>9.4907407407409E-06</v>
      </c>
    </row>
    <row r="12" spans="1:15" ht="33.75">
      <c r="A12" s="18">
        <v>4</v>
      </c>
      <c r="B12" s="19">
        <v>909</v>
      </c>
      <c r="C12" s="20" t="s">
        <v>196</v>
      </c>
      <c r="D12" s="21" t="s">
        <v>197</v>
      </c>
      <c r="E12" s="22" t="s">
        <v>317</v>
      </c>
      <c r="F12" s="22" t="s">
        <v>28</v>
      </c>
      <c r="G12" s="22" t="s">
        <v>198</v>
      </c>
      <c r="H12" s="23">
        <v>0.0006909722222222222</v>
      </c>
      <c r="I12" s="19">
        <v>0</v>
      </c>
      <c r="J12" s="23">
        <v>0.0006768518518518518</v>
      </c>
      <c r="K12" s="24">
        <v>0</v>
      </c>
      <c r="L12" s="23">
        <v>0.000669212962962963</v>
      </c>
      <c r="M12" s="19">
        <v>0</v>
      </c>
      <c r="N12" s="23">
        <v>0.0013460648148148147</v>
      </c>
      <c r="O12" s="25">
        <v>6.9444444444444024E-06</v>
      </c>
    </row>
    <row r="13" spans="1:15" ht="12.75">
      <c r="A13" s="10">
        <v>5</v>
      </c>
      <c r="B13" s="11">
        <v>922</v>
      </c>
      <c r="C13" s="12" t="s">
        <v>142</v>
      </c>
      <c r="D13" s="13">
        <v>1162111</v>
      </c>
      <c r="E13" s="14" t="s">
        <v>143</v>
      </c>
      <c r="F13" s="14" t="s">
        <v>28</v>
      </c>
      <c r="G13" s="14" t="s">
        <v>144</v>
      </c>
      <c r="H13" s="16">
        <v>0.0006961805555555555</v>
      </c>
      <c r="I13" s="11">
        <v>0</v>
      </c>
      <c r="J13" s="16">
        <v>0.0006739583333333333</v>
      </c>
      <c r="K13" s="17">
        <v>0</v>
      </c>
      <c r="L13" s="16">
        <v>0.0006737268518518519</v>
      </c>
      <c r="M13" s="11">
        <v>0</v>
      </c>
      <c r="N13" s="16">
        <v>0.0013476851851851853</v>
      </c>
      <c r="O13" s="26">
        <v>1.6203703703705774E-06</v>
      </c>
    </row>
    <row r="14" spans="1:15" ht="12.75">
      <c r="A14" s="18">
        <v>6</v>
      </c>
      <c r="B14" s="19">
        <v>911</v>
      </c>
      <c r="C14" s="20" t="s">
        <v>200</v>
      </c>
      <c r="D14" s="21">
        <v>23677</v>
      </c>
      <c r="E14" s="22" t="s">
        <v>318</v>
      </c>
      <c r="F14" s="22" t="s">
        <v>28</v>
      </c>
      <c r="G14" s="22" t="s">
        <v>202</v>
      </c>
      <c r="H14" s="23">
        <v>0.0006958333333333334</v>
      </c>
      <c r="I14" s="19">
        <v>0</v>
      </c>
      <c r="J14" s="23">
        <v>0.0006769675925925926</v>
      </c>
      <c r="K14" s="24">
        <v>0</v>
      </c>
      <c r="L14" s="23">
        <v>0.0006747685185185184</v>
      </c>
      <c r="M14" s="19">
        <v>0</v>
      </c>
      <c r="N14" s="23">
        <v>0.001351736111111111</v>
      </c>
      <c r="O14" s="25">
        <v>4.050925925925793E-06</v>
      </c>
    </row>
    <row r="15" spans="1:15" ht="22.5">
      <c r="A15" s="10">
        <v>7</v>
      </c>
      <c r="B15" s="11">
        <v>908</v>
      </c>
      <c r="C15" s="12" t="s">
        <v>208</v>
      </c>
      <c r="D15" s="13" t="s">
        <v>209</v>
      </c>
      <c r="E15" s="14" t="s">
        <v>319</v>
      </c>
      <c r="F15" s="14" t="s">
        <v>28</v>
      </c>
      <c r="G15" s="14" t="s">
        <v>191</v>
      </c>
      <c r="H15" s="16">
        <v>0.0006887731481481481</v>
      </c>
      <c r="I15" s="11">
        <v>1</v>
      </c>
      <c r="J15" s="16">
        <v>0.0006796296296296297</v>
      </c>
      <c r="K15" s="17">
        <v>0</v>
      </c>
      <c r="L15" s="16">
        <v>0.0006792824074074074</v>
      </c>
      <c r="M15" s="11">
        <v>0</v>
      </c>
      <c r="N15" s="16">
        <v>0.0013589120370370372</v>
      </c>
      <c r="O15" s="26">
        <v>7.175925925926099E-06</v>
      </c>
    </row>
    <row r="16" spans="1:15" ht="12.75">
      <c r="A16" s="18">
        <v>8</v>
      </c>
      <c r="B16" s="19">
        <v>921</v>
      </c>
      <c r="C16" s="20" t="s">
        <v>151</v>
      </c>
      <c r="D16" s="21">
        <v>1147167</v>
      </c>
      <c r="E16" s="22" t="s">
        <v>143</v>
      </c>
      <c r="F16" s="22" t="s">
        <v>28</v>
      </c>
      <c r="G16" s="22" t="s">
        <v>144</v>
      </c>
      <c r="H16" s="23">
        <v>0.0006788194444444445</v>
      </c>
      <c r="I16" s="19">
        <v>0</v>
      </c>
      <c r="J16" s="23">
        <v>0.000684837962962963</v>
      </c>
      <c r="K16" s="24">
        <v>0</v>
      </c>
      <c r="L16" s="23">
        <v>0.0006754629629629629</v>
      </c>
      <c r="M16" s="19">
        <v>0</v>
      </c>
      <c r="N16" s="23">
        <v>0.0013603009259259258</v>
      </c>
      <c r="O16" s="25">
        <v>1.3888888888886636E-06</v>
      </c>
    </row>
    <row r="17" spans="1:15" ht="22.5">
      <c r="A17" s="10">
        <v>9</v>
      </c>
      <c r="B17" s="11">
        <v>902</v>
      </c>
      <c r="C17" s="12" t="s">
        <v>211</v>
      </c>
      <c r="D17" s="13" t="s">
        <v>212</v>
      </c>
      <c r="E17" s="14" t="s">
        <v>320</v>
      </c>
      <c r="F17" s="14" t="s">
        <v>28</v>
      </c>
      <c r="G17" s="14" t="s">
        <v>213</v>
      </c>
      <c r="H17" s="16">
        <v>0.0007097222222222223</v>
      </c>
      <c r="I17" s="11">
        <v>0</v>
      </c>
      <c r="J17" s="16">
        <v>0.0006847222222222223</v>
      </c>
      <c r="K17" s="17">
        <v>0</v>
      </c>
      <c r="L17" s="16">
        <v>0.0006766203703703704</v>
      </c>
      <c r="M17" s="11">
        <v>0</v>
      </c>
      <c r="N17" s="16">
        <v>0.0013613425925925928</v>
      </c>
      <c r="O17" s="26">
        <v>1.0416666666669856E-06</v>
      </c>
    </row>
    <row r="18" spans="1:15" ht="22.5">
      <c r="A18" s="18">
        <v>10</v>
      </c>
      <c r="B18" s="19">
        <v>904</v>
      </c>
      <c r="C18" s="20" t="s">
        <v>152</v>
      </c>
      <c r="D18" s="21" t="s">
        <v>153</v>
      </c>
      <c r="E18" s="22" t="s">
        <v>154</v>
      </c>
      <c r="F18" s="22" t="s">
        <v>28</v>
      </c>
      <c r="G18" s="22" t="s">
        <v>155</v>
      </c>
      <c r="H18" s="23">
        <v>0.0006995370370370371</v>
      </c>
      <c r="I18" s="19">
        <v>0</v>
      </c>
      <c r="J18" s="23">
        <v>0.0006843750000000001</v>
      </c>
      <c r="K18" s="24">
        <v>0</v>
      </c>
      <c r="L18" s="23">
        <v>0.0006826388888888889</v>
      </c>
      <c r="M18" s="19">
        <v>0</v>
      </c>
      <c r="N18" s="23">
        <v>0.001367013888888889</v>
      </c>
      <c r="O18" s="25">
        <v>5.6712962962961536E-06</v>
      </c>
    </row>
    <row r="19" spans="1:15" ht="22.5">
      <c r="A19" s="10">
        <v>11</v>
      </c>
      <c r="B19" s="11">
        <v>913</v>
      </c>
      <c r="C19" s="12" t="s">
        <v>214</v>
      </c>
      <c r="D19" s="13" t="s">
        <v>215</v>
      </c>
      <c r="E19" s="14" t="s">
        <v>28</v>
      </c>
      <c r="F19" s="14" t="s">
        <v>28</v>
      </c>
      <c r="G19" s="14" t="s">
        <v>216</v>
      </c>
      <c r="H19" s="16">
        <v>0.0007190972222222222</v>
      </c>
      <c r="I19" s="11">
        <v>0</v>
      </c>
      <c r="J19" s="16">
        <v>0.0006894675925925926</v>
      </c>
      <c r="K19" s="17">
        <v>0</v>
      </c>
      <c r="L19" s="16">
        <v>0.0006803240740740741</v>
      </c>
      <c r="M19" s="11">
        <v>0</v>
      </c>
      <c r="N19" s="16">
        <v>0.0013697916666666667</v>
      </c>
      <c r="O19" s="26">
        <v>2.777777777777761E-06</v>
      </c>
    </row>
    <row r="20" spans="1:15" ht="22.5">
      <c r="A20" s="18">
        <v>12</v>
      </c>
      <c r="B20" s="19">
        <v>905</v>
      </c>
      <c r="C20" s="20" t="s">
        <v>125</v>
      </c>
      <c r="D20" s="21" t="s">
        <v>126</v>
      </c>
      <c r="E20" s="22" t="s">
        <v>85</v>
      </c>
      <c r="F20" s="22" t="s">
        <v>28</v>
      </c>
      <c r="G20" s="22" t="s">
        <v>217</v>
      </c>
      <c r="H20" s="23">
        <v>0.0006959490740740741</v>
      </c>
      <c r="I20" s="19">
        <v>0</v>
      </c>
      <c r="J20" s="23">
        <v>0.0006900462962962962</v>
      </c>
      <c r="K20" s="24">
        <v>0</v>
      </c>
      <c r="L20" s="23">
        <v>0.0006822916666666667</v>
      </c>
      <c r="M20" s="19">
        <v>0</v>
      </c>
      <c r="N20" s="23">
        <v>0.0013723379629629628</v>
      </c>
      <c r="O20" s="25">
        <v>2.546296296296064E-06</v>
      </c>
    </row>
    <row r="21" spans="1:15" ht="12.75">
      <c r="A21" s="10">
        <v>13</v>
      </c>
      <c r="B21" s="11">
        <v>919</v>
      </c>
      <c r="C21" s="12" t="s">
        <v>160</v>
      </c>
      <c r="D21" s="13" t="s">
        <v>161</v>
      </c>
      <c r="E21" s="14" t="s">
        <v>28</v>
      </c>
      <c r="F21" s="14" t="s">
        <v>28</v>
      </c>
      <c r="G21" s="14" t="s">
        <v>162</v>
      </c>
      <c r="H21" s="16">
        <v>0.0007077546296296295</v>
      </c>
      <c r="I21" s="11">
        <v>0</v>
      </c>
      <c r="J21" s="16">
        <v>0.0006896990740740742</v>
      </c>
      <c r="K21" s="17">
        <v>0</v>
      </c>
      <c r="L21" s="16">
        <v>0.0006914351851851852</v>
      </c>
      <c r="M21" s="11">
        <v>0</v>
      </c>
      <c r="N21" s="16">
        <v>0.0013811342592592595</v>
      </c>
      <c r="O21" s="26">
        <v>8.796296296296677E-06</v>
      </c>
    </row>
    <row r="22" spans="1:15" ht="33.75">
      <c r="A22" s="18">
        <v>14</v>
      </c>
      <c r="B22" s="19">
        <v>920</v>
      </c>
      <c r="C22" s="20" t="s">
        <v>122</v>
      </c>
      <c r="D22" s="21" t="s">
        <v>123</v>
      </c>
      <c r="E22" s="22" t="s">
        <v>124</v>
      </c>
      <c r="F22" s="22" t="s">
        <v>28</v>
      </c>
      <c r="G22" s="22" t="s">
        <v>218</v>
      </c>
      <c r="H22" s="23">
        <v>0.0006924768518518518</v>
      </c>
      <c r="I22" s="19">
        <v>0</v>
      </c>
      <c r="J22" s="23">
        <v>0.0006931712962962963</v>
      </c>
      <c r="K22" s="24">
        <v>0</v>
      </c>
      <c r="L22" s="23">
        <v>0.0006917824074074075</v>
      </c>
      <c r="M22" s="19">
        <v>0</v>
      </c>
      <c r="N22" s="23">
        <v>0.0013849537037037038</v>
      </c>
      <c r="O22" s="25">
        <v>3.819444444444313E-06</v>
      </c>
    </row>
    <row r="23" spans="1:15" ht="22.5">
      <c r="A23" s="10">
        <v>15</v>
      </c>
      <c r="B23" s="11">
        <v>912</v>
      </c>
      <c r="C23" s="12" t="s">
        <v>145</v>
      </c>
      <c r="D23" s="13" t="s">
        <v>146</v>
      </c>
      <c r="E23" s="14" t="s">
        <v>28</v>
      </c>
      <c r="F23" s="14" t="s">
        <v>28</v>
      </c>
      <c r="G23" s="14" t="s">
        <v>147</v>
      </c>
      <c r="H23" s="16">
        <v>0.0007128472222222222</v>
      </c>
      <c r="I23" s="11">
        <v>0</v>
      </c>
      <c r="J23" s="16">
        <v>0.000700462962962963</v>
      </c>
      <c r="K23" s="17">
        <v>0</v>
      </c>
      <c r="L23" s="16">
        <v>0.0006856481481481482</v>
      </c>
      <c r="M23" s="11">
        <v>0</v>
      </c>
      <c r="N23" s="16">
        <v>0.0013861111111111112</v>
      </c>
      <c r="O23" s="26">
        <v>1.1574074074074004E-06</v>
      </c>
    </row>
    <row r="24" spans="1:15" ht="22.5">
      <c r="A24" s="18">
        <v>16</v>
      </c>
      <c r="B24" s="19">
        <v>929</v>
      </c>
      <c r="C24" s="20" t="s">
        <v>225</v>
      </c>
      <c r="D24" s="21" t="s">
        <v>226</v>
      </c>
      <c r="E24" s="22" t="s">
        <v>94</v>
      </c>
      <c r="F24" s="22" t="s">
        <v>28</v>
      </c>
      <c r="G24" s="22" t="s">
        <v>227</v>
      </c>
      <c r="H24" s="23">
        <v>0.0007309027777777778</v>
      </c>
      <c r="I24" s="19">
        <v>0</v>
      </c>
      <c r="J24" s="23">
        <v>0.000700462962962963</v>
      </c>
      <c r="K24" s="24">
        <v>0</v>
      </c>
      <c r="L24" s="23">
        <v>0.0007</v>
      </c>
      <c r="M24" s="19">
        <v>0</v>
      </c>
      <c r="N24" s="23">
        <v>0.001400462962962963</v>
      </c>
      <c r="O24" s="25">
        <v>1.4351851851851765E-05</v>
      </c>
    </row>
    <row r="25" spans="1:15" ht="22.5">
      <c r="A25" s="10">
        <v>17</v>
      </c>
      <c r="B25" s="11">
        <v>927</v>
      </c>
      <c r="C25" s="12" t="s">
        <v>117</v>
      </c>
      <c r="D25" s="13" t="s">
        <v>156</v>
      </c>
      <c r="E25" s="14" t="s">
        <v>157</v>
      </c>
      <c r="F25" s="14" t="s">
        <v>28</v>
      </c>
      <c r="G25" s="14" t="s">
        <v>80</v>
      </c>
      <c r="H25" s="16">
        <v>0.0007140046296296296</v>
      </c>
      <c r="I25" s="11">
        <v>0</v>
      </c>
      <c r="J25" s="16">
        <v>0.0007005787037037037</v>
      </c>
      <c r="K25" s="17">
        <v>0</v>
      </c>
      <c r="L25" s="16">
        <v>0.000704050925925926</v>
      </c>
      <c r="M25" s="11">
        <v>0</v>
      </c>
      <c r="N25" s="16">
        <v>0.0014046296296296298</v>
      </c>
      <c r="O25" s="26">
        <v>4.166666666666858E-06</v>
      </c>
    </row>
    <row r="26" spans="1:15" ht="12.75">
      <c r="A26" s="18">
        <v>18</v>
      </c>
      <c r="B26" s="19">
        <v>910</v>
      </c>
      <c r="C26" s="20" t="s">
        <v>133</v>
      </c>
      <c r="D26" s="21" t="s">
        <v>134</v>
      </c>
      <c r="E26" s="22" t="s">
        <v>47</v>
      </c>
      <c r="F26" s="22" t="s">
        <v>28</v>
      </c>
      <c r="G26" s="22" t="s">
        <v>135</v>
      </c>
      <c r="H26" s="23">
        <v>0.0007233796296296297</v>
      </c>
      <c r="I26" s="19">
        <v>0</v>
      </c>
      <c r="J26" s="23">
        <v>0.0007043981481481481</v>
      </c>
      <c r="K26" s="24">
        <v>0</v>
      </c>
      <c r="L26" s="23">
        <v>0.0007019675925925926</v>
      </c>
      <c r="M26" s="19">
        <v>0</v>
      </c>
      <c r="N26" s="23">
        <v>0.0014063657407407406</v>
      </c>
      <c r="O26" s="25">
        <v>1.7361111111107753E-06</v>
      </c>
    </row>
    <row r="27" spans="1:15" ht="22.5">
      <c r="A27" s="10">
        <v>19</v>
      </c>
      <c r="B27" s="11">
        <v>924</v>
      </c>
      <c r="C27" s="12" t="s">
        <v>127</v>
      </c>
      <c r="D27" s="13" t="s">
        <v>128</v>
      </c>
      <c r="E27" s="14" t="s">
        <v>84</v>
      </c>
      <c r="F27" s="14" t="s">
        <v>28</v>
      </c>
      <c r="G27" s="14" t="s">
        <v>129</v>
      </c>
      <c r="H27" s="16">
        <v>0.0007244212962962962</v>
      </c>
      <c r="I27" s="11">
        <v>0</v>
      </c>
      <c r="J27" s="16">
        <v>0.000703587962962963</v>
      </c>
      <c r="K27" s="17">
        <v>0</v>
      </c>
      <c r="L27" s="16" t="s">
        <v>321</v>
      </c>
      <c r="M27" s="11">
        <v>0</v>
      </c>
      <c r="N27" s="16">
        <v>0.001408912037037037</v>
      </c>
      <c r="O27" s="26">
        <v>2.5462962962964977E-06</v>
      </c>
    </row>
    <row r="28" spans="1:15" ht="22.5">
      <c r="A28" s="18">
        <v>20</v>
      </c>
      <c r="B28" s="19">
        <v>914</v>
      </c>
      <c r="C28" s="20" t="s">
        <v>136</v>
      </c>
      <c r="D28" s="21" t="s">
        <v>137</v>
      </c>
      <c r="E28" s="22" t="s">
        <v>138</v>
      </c>
      <c r="F28" s="22" t="s">
        <v>28</v>
      </c>
      <c r="G28" s="22" t="s">
        <v>237</v>
      </c>
      <c r="H28" s="23">
        <v>0.0007311342592592592</v>
      </c>
      <c r="I28" s="19">
        <v>0</v>
      </c>
      <c r="J28" s="23">
        <v>0.0007115740740740741</v>
      </c>
      <c r="K28" s="24">
        <v>0</v>
      </c>
      <c r="L28" s="23">
        <v>0.0007052083333333334</v>
      </c>
      <c r="M28" s="19">
        <v>0</v>
      </c>
      <c r="N28" s="23">
        <v>0.0014167824074074074</v>
      </c>
      <c r="O28" s="25">
        <v>7.870370370370323E-06</v>
      </c>
    </row>
    <row r="29" spans="1:15" ht="22.5">
      <c r="A29" s="10">
        <v>21</v>
      </c>
      <c r="B29" s="11">
        <v>900</v>
      </c>
      <c r="C29" s="12" t="s">
        <v>148</v>
      </c>
      <c r="D29" s="13" t="s">
        <v>149</v>
      </c>
      <c r="E29" s="14" t="s">
        <v>28</v>
      </c>
      <c r="F29" s="14" t="s">
        <v>28</v>
      </c>
      <c r="G29" s="14" t="s">
        <v>150</v>
      </c>
      <c r="H29" s="16">
        <v>0.0007254629629629629</v>
      </c>
      <c r="I29" s="11">
        <v>0</v>
      </c>
      <c r="J29" s="16">
        <v>0.0007078703703703704</v>
      </c>
      <c r="K29" s="17">
        <v>0</v>
      </c>
      <c r="L29" s="16">
        <v>0.0007118055555555555</v>
      </c>
      <c r="M29" s="11">
        <v>0</v>
      </c>
      <c r="N29" s="16">
        <v>0.0014196759259259258</v>
      </c>
      <c r="O29" s="26">
        <v>2.8935185185183926E-06</v>
      </c>
    </row>
    <row r="30" spans="1:15" ht="33.75">
      <c r="A30" s="18">
        <v>22</v>
      </c>
      <c r="B30" s="19">
        <v>925</v>
      </c>
      <c r="C30" s="20" t="s">
        <v>73</v>
      </c>
      <c r="D30" s="21" t="s">
        <v>90</v>
      </c>
      <c r="E30" s="22" t="s">
        <v>45</v>
      </c>
      <c r="F30" s="22" t="s">
        <v>28</v>
      </c>
      <c r="G30" s="22" t="s">
        <v>91</v>
      </c>
      <c r="H30" s="23">
        <v>0.0006935185185185186</v>
      </c>
      <c r="I30" s="19">
        <v>0</v>
      </c>
      <c r="J30" s="23">
        <v>0.0006915509259259259</v>
      </c>
      <c r="K30" s="24">
        <v>0</v>
      </c>
      <c r="L30" s="23">
        <v>0.00069375</v>
      </c>
      <c r="M30" s="19">
        <v>1</v>
      </c>
      <c r="N30" s="23">
        <v>0.0014200231481481481</v>
      </c>
      <c r="O30" s="25">
        <v>3.4722222222232854E-07</v>
      </c>
    </row>
    <row r="31" spans="1:15" ht="22.5">
      <c r="A31" s="10">
        <v>23</v>
      </c>
      <c r="B31" s="11">
        <v>917</v>
      </c>
      <c r="C31" s="12" t="s">
        <v>140</v>
      </c>
      <c r="D31" s="13" t="s">
        <v>141</v>
      </c>
      <c r="E31" s="14" t="s">
        <v>28</v>
      </c>
      <c r="F31" s="14" t="s">
        <v>28</v>
      </c>
      <c r="G31" s="14" t="s">
        <v>121</v>
      </c>
      <c r="H31" s="16">
        <v>0.0007505787037037037</v>
      </c>
      <c r="I31" s="11">
        <v>0</v>
      </c>
      <c r="J31" s="16">
        <v>0.0007273148148148148</v>
      </c>
      <c r="K31" s="17">
        <v>0</v>
      </c>
      <c r="L31" s="16">
        <v>0.000719675925925926</v>
      </c>
      <c r="M31" s="11">
        <v>0</v>
      </c>
      <c r="N31" s="16">
        <v>0.0014469907407407409</v>
      </c>
      <c r="O31" s="26">
        <v>2.6967592592592755E-05</v>
      </c>
    </row>
    <row r="32" spans="1:15" ht="22.5">
      <c r="A32" s="18">
        <v>24</v>
      </c>
      <c r="B32" s="19">
        <v>901</v>
      </c>
      <c r="C32" s="20" t="s">
        <v>130</v>
      </c>
      <c r="D32" s="21" t="s">
        <v>131</v>
      </c>
      <c r="E32" s="22" t="s">
        <v>57</v>
      </c>
      <c r="F32" s="22" t="s">
        <v>28</v>
      </c>
      <c r="G32" s="22" t="s">
        <v>132</v>
      </c>
      <c r="H32" s="23">
        <v>0.0007443287037037038</v>
      </c>
      <c r="I32" s="19">
        <v>0</v>
      </c>
      <c r="J32" s="23">
        <v>0.0007219907407407408</v>
      </c>
      <c r="K32" s="24">
        <v>0</v>
      </c>
      <c r="L32" s="23">
        <v>0.0007274305555555557</v>
      </c>
      <c r="M32" s="19">
        <v>0</v>
      </c>
      <c r="N32" s="23">
        <v>0.0014494212962962965</v>
      </c>
      <c r="O32" s="25">
        <v>2.4305555555556493E-06</v>
      </c>
    </row>
    <row r="33" spans="1:15" ht="22.5">
      <c r="A33" s="10">
        <v>25</v>
      </c>
      <c r="B33" s="11">
        <v>916</v>
      </c>
      <c r="C33" s="12" t="s">
        <v>119</v>
      </c>
      <c r="D33" s="13" t="s">
        <v>120</v>
      </c>
      <c r="E33" s="14" t="s">
        <v>28</v>
      </c>
      <c r="F33" s="14" t="s">
        <v>28</v>
      </c>
      <c r="G33" s="14" t="s">
        <v>121</v>
      </c>
      <c r="H33" s="16">
        <v>0.0007695601851851852</v>
      </c>
      <c r="I33" s="11">
        <v>0</v>
      </c>
      <c r="J33" s="16">
        <v>0.0007287037037037036</v>
      </c>
      <c r="K33" s="17">
        <v>0</v>
      </c>
      <c r="L33" s="16">
        <v>0.0007254629629629629</v>
      </c>
      <c r="M33" s="11">
        <v>0</v>
      </c>
      <c r="N33" s="16">
        <v>0.0014541666666666665</v>
      </c>
      <c r="O33" s="26">
        <v>4.745370370370016E-06</v>
      </c>
    </row>
    <row r="34" spans="1:15" ht="22.5">
      <c r="A34" s="18">
        <v>26</v>
      </c>
      <c r="B34" s="19">
        <v>928</v>
      </c>
      <c r="C34" s="20" t="s">
        <v>118</v>
      </c>
      <c r="D34" s="21" t="s">
        <v>163</v>
      </c>
      <c r="E34" s="22" t="s">
        <v>157</v>
      </c>
      <c r="F34" s="22" t="s">
        <v>28</v>
      </c>
      <c r="G34" s="22" t="s">
        <v>80</v>
      </c>
      <c r="H34" s="23">
        <v>0.0007222222222222222</v>
      </c>
      <c r="I34" s="19">
        <v>2</v>
      </c>
      <c r="J34" s="23">
        <v>0.0007182870370370371</v>
      </c>
      <c r="K34" s="24">
        <v>0</v>
      </c>
      <c r="L34" s="23">
        <v>0.0007149305555555556</v>
      </c>
      <c r="M34" s="19">
        <v>1</v>
      </c>
      <c r="N34" s="23">
        <v>0.001467939814814815</v>
      </c>
      <c r="O34" s="25">
        <v>1.377314814814839E-05</v>
      </c>
    </row>
    <row r="35" spans="1:15" ht="12.75">
      <c r="A35" s="10">
        <v>27</v>
      </c>
      <c r="B35" s="11">
        <v>915</v>
      </c>
      <c r="C35" s="12" t="s">
        <v>158</v>
      </c>
      <c r="D35" s="13">
        <v>12438</v>
      </c>
      <c r="E35" s="14" t="s">
        <v>159</v>
      </c>
      <c r="F35" s="14" t="s">
        <v>28</v>
      </c>
      <c r="G35" s="14" t="s">
        <v>139</v>
      </c>
      <c r="H35" s="16">
        <v>0.0007462962962962962</v>
      </c>
      <c r="I35" s="11">
        <v>0</v>
      </c>
      <c r="J35" s="16">
        <v>0.0007152777777777778</v>
      </c>
      <c r="K35" s="17">
        <v>0</v>
      </c>
      <c r="L35" s="16">
        <v>0.0007957175925925925</v>
      </c>
      <c r="M35" s="11">
        <v>0</v>
      </c>
      <c r="N35" s="16">
        <v>0.0015109953703703704</v>
      </c>
      <c r="O35" s="26">
        <v>4.305555555555551E-05</v>
      </c>
    </row>
    <row r="36" spans="1:15" ht="22.5">
      <c r="A36" s="18">
        <v>28</v>
      </c>
      <c r="B36" s="19">
        <v>923</v>
      </c>
      <c r="C36" s="20" t="s">
        <v>164</v>
      </c>
      <c r="D36" s="21">
        <v>1662225</v>
      </c>
      <c r="E36" s="22" t="s">
        <v>94</v>
      </c>
      <c r="F36" s="22" t="s">
        <v>28</v>
      </c>
      <c r="G36" s="22" t="s">
        <v>165</v>
      </c>
      <c r="H36" s="23">
        <v>0.0007717592592592593</v>
      </c>
      <c r="I36" s="19">
        <v>0</v>
      </c>
      <c r="J36" s="23">
        <v>0.0007523148148148147</v>
      </c>
      <c r="K36" s="24">
        <v>0</v>
      </c>
      <c r="L36" s="23">
        <v>0.0007622685185185185</v>
      </c>
      <c r="M36" s="19">
        <v>0</v>
      </c>
      <c r="N36" s="23">
        <v>0.001514583333333333</v>
      </c>
      <c r="O36" s="25">
        <v>3.587962962962616E-06</v>
      </c>
    </row>
    <row r="37" spans="1:15" ht="12.75">
      <c r="A37" s="10">
        <v>29</v>
      </c>
      <c r="B37" s="11">
        <v>926</v>
      </c>
      <c r="C37" s="12" t="s">
        <v>275</v>
      </c>
      <c r="D37" s="13">
        <v>17702</v>
      </c>
      <c r="E37" s="14" t="s">
        <v>28</v>
      </c>
      <c r="F37" s="14" t="s">
        <v>28</v>
      </c>
      <c r="G37" s="14" t="s">
        <v>277</v>
      </c>
      <c r="H37" s="16">
        <v>0.0007923611111111112</v>
      </c>
      <c r="I37" s="11">
        <v>0</v>
      </c>
      <c r="J37" s="16">
        <v>0.0007570601851851853</v>
      </c>
      <c r="K37" s="17">
        <v>0</v>
      </c>
      <c r="L37" s="16">
        <v>0.0007674768518518518</v>
      </c>
      <c r="M37" s="11">
        <v>1</v>
      </c>
      <c r="N37" s="16">
        <v>0.0015592592592592594</v>
      </c>
      <c r="O37" s="26">
        <v>4.4675925925926306E-05</v>
      </c>
    </row>
    <row r="38" spans="1:15" ht="22.5">
      <c r="A38" s="18" t="s">
        <v>28</v>
      </c>
      <c r="B38" s="19">
        <v>906</v>
      </c>
      <c r="C38" s="20" t="s">
        <v>295</v>
      </c>
      <c r="D38" s="21" t="s">
        <v>296</v>
      </c>
      <c r="E38" s="22" t="s">
        <v>154</v>
      </c>
      <c r="F38" s="22" t="s">
        <v>28</v>
      </c>
      <c r="G38" s="22" t="s">
        <v>297</v>
      </c>
      <c r="H38" s="23">
        <v>0.0007386574074074075</v>
      </c>
      <c r="I38" s="19">
        <v>0</v>
      </c>
      <c r="J38" s="23">
        <v>0.0007199074074074074</v>
      </c>
      <c r="K38" s="24">
        <v>0</v>
      </c>
      <c r="L38" s="23" t="s">
        <v>105</v>
      </c>
      <c r="M38" s="19" t="s">
        <v>28</v>
      </c>
      <c r="N38" s="23" t="s">
        <v>105</v>
      </c>
      <c r="O38" s="25" t="s">
        <v>28</v>
      </c>
    </row>
    <row r="39" spans="1:15" ht="12.75">
      <c r="A39" s="10" t="s">
        <v>28</v>
      </c>
      <c r="B39" s="11" t="s">
        <v>28</v>
      </c>
      <c r="C39" s="12" t="s">
        <v>28</v>
      </c>
      <c r="D39" s="13" t="s">
        <v>28</v>
      </c>
      <c r="E39" s="14" t="s">
        <v>28</v>
      </c>
      <c r="F39" s="14" t="s">
        <v>28</v>
      </c>
      <c r="G39" s="14" t="s">
        <v>28</v>
      </c>
      <c r="H39" s="16" t="s">
        <v>28</v>
      </c>
      <c r="I39" s="11" t="s">
        <v>28</v>
      </c>
      <c r="J39" s="16" t="s">
        <v>28</v>
      </c>
      <c r="K39" s="17" t="s">
        <v>28</v>
      </c>
      <c r="L39" s="16" t="s">
        <v>28</v>
      </c>
      <c r="M39" s="11" t="s">
        <v>28</v>
      </c>
      <c r="N39" s="16" t="s">
        <v>28</v>
      </c>
      <c r="O39" s="26" t="s">
        <v>28</v>
      </c>
    </row>
    <row r="40" spans="1:15" ht="12.75">
      <c r="A40" s="10"/>
      <c r="B40" s="11"/>
      <c r="C40" s="41"/>
      <c r="D40" s="11"/>
      <c r="E40" s="14"/>
      <c r="F40" s="14"/>
      <c r="G40" s="14"/>
      <c r="H40" s="16"/>
      <c r="I40" s="11"/>
      <c r="J40" s="16"/>
      <c r="K40" s="17"/>
      <c r="L40" s="16"/>
      <c r="M40" s="11"/>
      <c r="N40" s="16"/>
      <c r="O40" s="26"/>
    </row>
    <row r="41" spans="1:15" ht="12.75">
      <c r="A41" s="35">
        <f>IF('[2]Kl.2'!A29="","",'[2]Kl.2'!A29)</f>
      </c>
      <c r="B41" s="8">
        <f>IF(A41="","",'[2]Kl.2'!B29)</f>
      </c>
      <c r="C41" s="36">
        <f>IF(B41="","",'[2]Kl.2'!C29)</f>
      </c>
      <c r="D41" s="9">
        <f>IF($B41="","",IF('[2]Kl.2'!D29="","",'[2]Kl.2'!D29))</f>
      </c>
      <c r="E41" s="37">
        <f>IF(B41="","",IF('[2]Kl.2'!E29="","",'[2]Kl.2'!E29))</f>
      </c>
      <c r="F41" s="37">
        <f>IF($B41="","",IF('[2]Kl.2'!F29="","",'[2]Kl.2'!F29))</f>
      </c>
      <c r="G41" s="37">
        <f>IF($B41="","",IF('[2]Kl.2'!H29="","",'[2]Kl.2'!H29))</f>
      </c>
      <c r="H41" s="38">
        <f>IF($B41="","",IF('[2]Kl.2'!I29="","",'[2]Kl.2'!I29))</f>
      </c>
      <c r="I41" s="8">
        <f>IF($B41="","",IF('[2]Kl.2'!J29="","",'[2]Kl.2'!J29))</f>
      </c>
      <c r="J41" s="38">
        <f>IF($B41="","",IF('[2]Kl.2'!L29="","",'[2]Kl.2'!L29))</f>
      </c>
      <c r="K41" s="39">
        <f>IF($B41="","",IF('[2]Kl.2'!M29="","",'[2]Kl.2'!M29))</f>
      </c>
      <c r="L41" s="38">
        <f>IF($B41="","",IF('[2]Kl.2'!T29="","",'[2]Kl.2'!T29))</f>
      </c>
      <c r="M41" s="8">
        <f>IF($B41="","",IF('[2]Kl.2'!U29="","",'[2]Kl.2'!U29))</f>
      </c>
      <c r="N41" s="38">
        <f>IF($B41="","",IF('[2]Kl.2'!AC29="","",'[2]Kl.2'!AC29))</f>
      </c>
      <c r="O41" s="40"/>
    </row>
    <row r="42" spans="1:15" ht="12.75">
      <c r="A42" s="47" t="s">
        <v>299</v>
      </c>
      <c r="B42" s="48"/>
      <c r="C42" s="48"/>
      <c r="D42" s="49"/>
      <c r="E42" s="52" t="s">
        <v>300</v>
      </c>
      <c r="F42" s="49"/>
      <c r="G42" s="52" t="s">
        <v>301</v>
      </c>
      <c r="H42" s="48"/>
      <c r="I42" s="48"/>
      <c r="J42" s="49"/>
      <c r="K42" s="55" t="s">
        <v>302</v>
      </c>
      <c r="L42" s="56"/>
      <c r="M42" s="56"/>
      <c r="N42" s="56"/>
      <c r="O42" s="56"/>
    </row>
    <row r="43" spans="1:15" ht="12.75">
      <c r="A43" s="48"/>
      <c r="B43" s="48"/>
      <c r="C43" s="48"/>
      <c r="D43" s="49"/>
      <c r="E43" s="53"/>
      <c r="F43" s="49"/>
      <c r="G43" s="53"/>
      <c r="H43" s="48"/>
      <c r="I43" s="48"/>
      <c r="J43" s="49"/>
      <c r="K43" s="53"/>
      <c r="L43" s="56"/>
      <c r="M43" s="56"/>
      <c r="N43" s="56"/>
      <c r="O43" s="56"/>
    </row>
    <row r="44" spans="1:15" ht="12.75">
      <c r="A44" s="48"/>
      <c r="B44" s="48"/>
      <c r="C44" s="48"/>
      <c r="D44" s="49"/>
      <c r="E44" s="53"/>
      <c r="F44" s="49"/>
      <c r="G44" s="53"/>
      <c r="H44" s="48"/>
      <c r="I44" s="48"/>
      <c r="J44" s="49"/>
      <c r="K44" s="53"/>
      <c r="L44" s="56"/>
      <c r="M44" s="56"/>
      <c r="N44" s="56"/>
      <c r="O44" s="56"/>
    </row>
    <row r="45" spans="1:15" ht="12.75">
      <c r="A45" s="48"/>
      <c r="B45" s="48"/>
      <c r="C45" s="48"/>
      <c r="D45" s="49"/>
      <c r="E45" s="53"/>
      <c r="F45" s="49"/>
      <c r="G45" s="53"/>
      <c r="H45" s="48"/>
      <c r="I45" s="48"/>
      <c r="J45" s="49"/>
      <c r="K45" s="53"/>
      <c r="L45" s="56"/>
      <c r="M45" s="56"/>
      <c r="N45" s="56"/>
      <c r="O45" s="56"/>
    </row>
    <row r="46" spans="1:15" ht="13.5" thickBot="1">
      <c r="A46" s="50"/>
      <c r="B46" s="50"/>
      <c r="C46" s="50"/>
      <c r="D46" s="51"/>
      <c r="E46" s="54"/>
      <c r="F46" s="51"/>
      <c r="G46" s="54"/>
      <c r="H46" s="50"/>
      <c r="I46" s="50"/>
      <c r="J46" s="51"/>
      <c r="K46" s="54"/>
      <c r="L46" s="50"/>
      <c r="M46" s="50"/>
      <c r="N46" s="50"/>
      <c r="O46" s="50"/>
    </row>
    <row r="47" spans="1:15" ht="15.75">
      <c r="A47" s="57" t="s">
        <v>303</v>
      </c>
      <c r="B47" s="58"/>
      <c r="C47" s="58"/>
      <c r="D47" s="58"/>
      <c r="E47" s="58"/>
      <c r="F47" s="58"/>
      <c r="G47" s="58"/>
      <c r="H47" s="38"/>
      <c r="I47" s="8"/>
      <c r="J47" s="9"/>
      <c r="K47" s="39"/>
      <c r="L47" s="4"/>
      <c r="M47" s="3"/>
      <c r="N47" s="4"/>
      <c r="O47" s="40"/>
    </row>
    <row r="48" spans="1:15" ht="15.75">
      <c r="A48" s="45" t="s">
        <v>304</v>
      </c>
      <c r="B48" s="46"/>
      <c r="C48" s="46"/>
      <c r="D48" s="46"/>
      <c r="E48" s="46"/>
      <c r="F48" s="46"/>
      <c r="G48" s="46"/>
      <c r="H48" s="9"/>
      <c r="I48" s="9"/>
      <c r="J48" s="9"/>
      <c r="K48" s="9"/>
      <c r="L48" s="4"/>
      <c r="M48" s="4"/>
      <c r="N48" s="4"/>
      <c r="O48" s="4"/>
    </row>
    <row r="49" spans="1:15" ht="15.75">
      <c r="A49" s="45" t="s">
        <v>305</v>
      </c>
      <c r="B49" s="46"/>
      <c r="C49" s="46"/>
      <c r="D49" s="46"/>
      <c r="E49" s="46"/>
      <c r="F49" s="46"/>
      <c r="G49" s="46"/>
      <c r="H49" s="4"/>
      <c r="I49" s="4"/>
      <c r="J49" s="4"/>
      <c r="K49" s="4"/>
      <c r="L49" s="4"/>
      <c r="M49" s="4"/>
      <c r="N49" s="4"/>
      <c r="O49" s="4"/>
    </row>
    <row r="50" spans="1:15" ht="15.75">
      <c r="A50" s="45"/>
      <c r="B50" s="46"/>
      <c r="C50" s="46"/>
      <c r="D50" s="46"/>
      <c r="E50" s="46"/>
      <c r="F50" s="46"/>
      <c r="G50" s="46"/>
      <c r="H50" s="4"/>
      <c r="I50" s="4"/>
      <c r="J50" s="4"/>
      <c r="K50" s="4"/>
      <c r="L50" s="4"/>
      <c r="M50" s="4"/>
      <c r="N50" s="4"/>
      <c r="O50" s="4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</sheetData>
  <sheetProtection/>
  <mergeCells count="16">
    <mergeCell ref="D1:L1"/>
    <mergeCell ref="D2:L2"/>
    <mergeCell ref="D3:L3"/>
    <mergeCell ref="D4:L4"/>
    <mergeCell ref="D5:K5"/>
    <mergeCell ref="A6:C6"/>
    <mergeCell ref="H6:I6"/>
    <mergeCell ref="L6:N6"/>
    <mergeCell ref="A49:G49"/>
    <mergeCell ref="A50:G50"/>
    <mergeCell ref="A42:D46"/>
    <mergeCell ref="E42:F46"/>
    <mergeCell ref="G42:J46"/>
    <mergeCell ref="K42:O46"/>
    <mergeCell ref="A47:G47"/>
    <mergeCell ref="A48:G4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="115" zoomScaleNormal="115" zoomScalePageLayoutView="0" workbookViewId="0" topLeftCell="A1">
      <selection activeCell="R18" sqref="R18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3" max="3" width="2.28125" style="0" bestFit="1" customWidth="1"/>
    <col min="5" max="5" width="9.00390625" style="0" bestFit="1" customWidth="1"/>
    <col min="8" max="8" width="11.28125" style="0" bestFit="1" customWidth="1"/>
    <col min="9" max="9" width="6.421875" style="0" bestFit="1" customWidth="1"/>
    <col min="10" max="10" width="1.8515625" style="0" bestFit="1" customWidth="1"/>
    <col min="11" max="11" width="6.140625" style="0" bestFit="1" customWidth="1"/>
    <col min="12" max="12" width="1.8515625" style="0" bestFit="1" customWidth="1"/>
    <col min="13" max="13" width="6.140625" style="0" bestFit="1" customWidth="1"/>
    <col min="14" max="14" width="1.8515625" style="0" bestFit="1" customWidth="1"/>
    <col min="15" max="16" width="6.140625" style="0" bestFit="1" customWidth="1"/>
  </cols>
  <sheetData>
    <row r="1" spans="1:16" ht="18.75">
      <c r="A1" s="3"/>
      <c r="B1" s="4"/>
      <c r="C1" s="4"/>
      <c r="D1" s="4"/>
      <c r="E1" s="59" t="s">
        <v>166</v>
      </c>
      <c r="F1" s="59"/>
      <c r="G1" s="59"/>
      <c r="H1" s="59"/>
      <c r="I1" s="59"/>
      <c r="J1" s="59"/>
      <c r="K1" s="59"/>
      <c r="L1" s="59"/>
      <c r="M1" s="60"/>
      <c r="N1" s="4"/>
      <c r="O1" s="4"/>
      <c r="P1" s="4"/>
    </row>
    <row r="2" spans="1:16" ht="12.75">
      <c r="A2" s="3"/>
      <c r="B2" s="4"/>
      <c r="C2" s="4"/>
      <c r="D2" s="4"/>
      <c r="E2" s="61" t="s">
        <v>167</v>
      </c>
      <c r="F2" s="61"/>
      <c r="G2" s="61"/>
      <c r="H2" s="61"/>
      <c r="I2" s="61"/>
      <c r="J2" s="61"/>
      <c r="K2" s="61"/>
      <c r="L2" s="61"/>
      <c r="M2" s="60"/>
      <c r="N2" s="4"/>
      <c r="O2" s="4"/>
      <c r="P2" s="4"/>
    </row>
    <row r="3" spans="1:16" ht="12.75">
      <c r="A3" s="3"/>
      <c r="B3" s="4"/>
      <c r="C3" s="4"/>
      <c r="D3" s="4"/>
      <c r="E3" s="61" t="s">
        <v>168</v>
      </c>
      <c r="F3" s="61"/>
      <c r="G3" s="61"/>
      <c r="H3" s="61"/>
      <c r="I3" s="61"/>
      <c r="J3" s="61"/>
      <c r="K3" s="61"/>
      <c r="L3" s="61"/>
      <c r="M3" s="60"/>
      <c r="N3" s="4"/>
      <c r="O3" s="4"/>
      <c r="P3" s="4"/>
    </row>
    <row r="4" spans="1:16" ht="12.75">
      <c r="A4" s="3"/>
      <c r="B4" s="4"/>
      <c r="C4" s="4"/>
      <c r="D4" s="4"/>
      <c r="E4" s="61" t="s">
        <v>27</v>
      </c>
      <c r="F4" s="61"/>
      <c r="G4" s="61"/>
      <c r="H4" s="61"/>
      <c r="I4" s="61"/>
      <c r="J4" s="61"/>
      <c r="K4" s="61"/>
      <c r="L4" s="61"/>
      <c r="M4" s="60"/>
      <c r="N4" s="4"/>
      <c r="O4" s="4"/>
      <c r="P4" s="4"/>
    </row>
    <row r="5" spans="1:16" ht="12.75">
      <c r="A5" s="3"/>
      <c r="B5" s="4"/>
      <c r="C5" s="4"/>
      <c r="D5" s="4"/>
      <c r="E5" s="61" t="s">
        <v>169</v>
      </c>
      <c r="F5" s="61"/>
      <c r="G5" s="61"/>
      <c r="H5" s="61"/>
      <c r="I5" s="61"/>
      <c r="J5" s="61"/>
      <c r="K5" s="61"/>
      <c r="L5" s="61"/>
      <c r="M5" s="4"/>
      <c r="N5" s="4"/>
      <c r="O5" s="4"/>
      <c r="P5" s="4"/>
    </row>
    <row r="6" spans="1:16" ht="12.75">
      <c r="A6" s="62" t="s">
        <v>170</v>
      </c>
      <c r="B6" s="63"/>
      <c r="C6" s="63"/>
      <c r="D6" s="63"/>
      <c r="E6" s="5"/>
      <c r="F6" s="5"/>
      <c r="G6" s="6" t="s">
        <v>171</v>
      </c>
      <c r="H6" s="7">
        <v>79</v>
      </c>
      <c r="I6" s="64" t="s">
        <v>24</v>
      </c>
      <c r="J6" s="64"/>
      <c r="K6" s="7">
        <v>78</v>
      </c>
      <c r="L6" s="5"/>
      <c r="M6" s="64" t="s">
        <v>25</v>
      </c>
      <c r="N6" s="64"/>
      <c r="O6" s="64"/>
      <c r="P6" s="7">
        <v>1</v>
      </c>
    </row>
    <row r="7" spans="1:16" ht="12.75">
      <c r="A7" s="8" t="s">
        <v>172</v>
      </c>
      <c r="B7" s="8" t="s">
        <v>173</v>
      </c>
      <c r="C7" s="8" t="s">
        <v>174</v>
      </c>
      <c r="D7" s="9" t="s">
        <v>175</v>
      </c>
      <c r="E7" s="9" t="s">
        <v>23</v>
      </c>
      <c r="F7" s="9" t="s">
        <v>176</v>
      </c>
      <c r="G7" s="9" t="s">
        <v>26</v>
      </c>
      <c r="H7" s="9" t="s">
        <v>177</v>
      </c>
      <c r="I7" s="9" t="s">
        <v>178</v>
      </c>
      <c r="J7" s="8" t="s">
        <v>19</v>
      </c>
      <c r="K7" s="9" t="s">
        <v>20</v>
      </c>
      <c r="L7" s="8" t="s">
        <v>19</v>
      </c>
      <c r="M7" s="9" t="s">
        <v>21</v>
      </c>
      <c r="N7" s="8" t="s">
        <v>19</v>
      </c>
      <c r="O7" s="9" t="s">
        <v>179</v>
      </c>
      <c r="P7" s="8" t="s">
        <v>180</v>
      </c>
    </row>
    <row r="8" spans="1:16" ht="12.75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10">
        <v>1</v>
      </c>
      <c r="B9" s="11">
        <v>804</v>
      </c>
      <c r="C9" s="11" t="s">
        <v>181</v>
      </c>
      <c r="D9" s="12" t="s">
        <v>182</v>
      </c>
      <c r="E9" s="13" t="s">
        <v>183</v>
      </c>
      <c r="F9" s="14" t="s">
        <v>28</v>
      </c>
      <c r="G9" s="14" t="s">
        <v>28</v>
      </c>
      <c r="H9" s="14" t="s">
        <v>71</v>
      </c>
      <c r="I9" s="15">
        <v>0.0006699074074074074</v>
      </c>
      <c r="J9" s="11">
        <v>0</v>
      </c>
      <c r="K9" s="16">
        <v>0.000660648148148148</v>
      </c>
      <c r="L9" s="17">
        <v>0</v>
      </c>
      <c r="M9" s="16">
        <v>0.0006645833333333334</v>
      </c>
      <c r="N9" s="11">
        <v>0</v>
      </c>
      <c r="O9" s="16">
        <v>0.0013252314814814815</v>
      </c>
      <c r="P9" s="16"/>
    </row>
    <row r="10" spans="1:16" ht="22.5">
      <c r="A10" s="18">
        <v>2</v>
      </c>
      <c r="B10" s="19">
        <v>918</v>
      </c>
      <c r="C10" s="19" t="s">
        <v>184</v>
      </c>
      <c r="D10" s="20" t="s">
        <v>185</v>
      </c>
      <c r="E10" s="21" t="s">
        <v>186</v>
      </c>
      <c r="F10" s="22" t="s">
        <v>143</v>
      </c>
      <c r="G10" s="22" t="s">
        <v>143</v>
      </c>
      <c r="H10" s="22" t="s">
        <v>187</v>
      </c>
      <c r="I10" s="23">
        <v>0.0006758101851851851</v>
      </c>
      <c r="J10" s="19">
        <v>0</v>
      </c>
      <c r="K10" s="23">
        <v>0.0006528935185185185</v>
      </c>
      <c r="L10" s="24">
        <v>1</v>
      </c>
      <c r="M10" s="23">
        <v>0.000641550925925926</v>
      </c>
      <c r="N10" s="19">
        <v>0</v>
      </c>
      <c r="O10" s="23">
        <v>0.0013291666666666666</v>
      </c>
      <c r="P10" s="25">
        <v>3.935185185185161E-06</v>
      </c>
    </row>
    <row r="11" spans="1:16" ht="22.5">
      <c r="A11" s="10">
        <v>3</v>
      </c>
      <c r="B11" s="11">
        <v>907</v>
      </c>
      <c r="C11" s="11" t="s">
        <v>184</v>
      </c>
      <c r="D11" s="12" t="s">
        <v>188</v>
      </c>
      <c r="E11" s="13" t="s">
        <v>189</v>
      </c>
      <c r="F11" s="14" t="s">
        <v>190</v>
      </c>
      <c r="G11" s="14" t="s">
        <v>28</v>
      </c>
      <c r="H11" s="14" t="s">
        <v>191</v>
      </c>
      <c r="I11" s="16">
        <v>0.0006878472222222222</v>
      </c>
      <c r="J11" s="11">
        <v>0</v>
      </c>
      <c r="K11" s="16">
        <v>0.0006681712962962962</v>
      </c>
      <c r="L11" s="17">
        <v>0</v>
      </c>
      <c r="M11" s="16">
        <v>0.0006614583333333333</v>
      </c>
      <c r="N11" s="11">
        <v>0</v>
      </c>
      <c r="O11" s="16">
        <v>0.0013296296296296294</v>
      </c>
      <c r="P11" s="26">
        <v>4.629629629627433E-07</v>
      </c>
    </row>
    <row r="12" spans="1:16" ht="12.75">
      <c r="A12" s="18">
        <v>4</v>
      </c>
      <c r="B12" s="19">
        <v>903</v>
      </c>
      <c r="C12" s="19" t="s">
        <v>184</v>
      </c>
      <c r="D12" s="20" t="s">
        <v>192</v>
      </c>
      <c r="E12" s="21" t="s">
        <v>193</v>
      </c>
      <c r="F12" s="22" t="s">
        <v>194</v>
      </c>
      <c r="G12" s="22" t="s">
        <v>28</v>
      </c>
      <c r="H12" s="22" t="s">
        <v>195</v>
      </c>
      <c r="I12" s="23">
        <v>0.0006775462962962963</v>
      </c>
      <c r="J12" s="19">
        <v>0</v>
      </c>
      <c r="K12" s="23">
        <v>0.0006671296296296296</v>
      </c>
      <c r="L12" s="24">
        <v>0</v>
      </c>
      <c r="M12" s="23">
        <v>0.0006719907407407408</v>
      </c>
      <c r="N12" s="19">
        <v>0</v>
      </c>
      <c r="O12" s="23">
        <v>0.0013391203703703703</v>
      </c>
      <c r="P12" s="25">
        <v>9.4907407407409E-06</v>
      </c>
    </row>
    <row r="13" spans="1:16" ht="12.75">
      <c r="A13" s="10">
        <v>5</v>
      </c>
      <c r="B13" s="11">
        <v>909</v>
      </c>
      <c r="C13" s="11" t="s">
        <v>184</v>
      </c>
      <c r="D13" s="12" t="s">
        <v>196</v>
      </c>
      <c r="E13" s="13" t="s">
        <v>197</v>
      </c>
      <c r="F13" s="14" t="s">
        <v>28</v>
      </c>
      <c r="G13" s="14" t="s">
        <v>28</v>
      </c>
      <c r="H13" s="14" t="s">
        <v>198</v>
      </c>
      <c r="I13" s="16">
        <v>0.0006909722222222222</v>
      </c>
      <c r="J13" s="11">
        <v>0</v>
      </c>
      <c r="K13" s="16">
        <v>0.0006768518518518518</v>
      </c>
      <c r="L13" s="17">
        <v>0</v>
      </c>
      <c r="M13" s="16">
        <v>0.000669212962962963</v>
      </c>
      <c r="N13" s="11">
        <v>0</v>
      </c>
      <c r="O13" s="16">
        <v>0.0013460648148148147</v>
      </c>
      <c r="P13" s="26">
        <v>6.9444444444444024E-06</v>
      </c>
    </row>
    <row r="14" spans="1:16" ht="12.75">
      <c r="A14" s="18">
        <v>6</v>
      </c>
      <c r="B14" s="19">
        <v>922</v>
      </c>
      <c r="C14" s="19">
        <v>9</v>
      </c>
      <c r="D14" s="20" t="s">
        <v>142</v>
      </c>
      <c r="E14" s="21" t="s">
        <v>199</v>
      </c>
      <c r="F14" s="22" t="s">
        <v>28</v>
      </c>
      <c r="G14" s="22" t="s">
        <v>28</v>
      </c>
      <c r="H14" s="22" t="s">
        <v>144</v>
      </c>
      <c r="I14" s="23">
        <v>0.0006961805555555555</v>
      </c>
      <c r="J14" s="19">
        <v>0</v>
      </c>
      <c r="K14" s="23">
        <v>0.0006739583333333333</v>
      </c>
      <c r="L14" s="24">
        <v>0</v>
      </c>
      <c r="M14" s="23">
        <v>0.0006737268518518519</v>
      </c>
      <c r="N14" s="19">
        <v>0</v>
      </c>
      <c r="O14" s="23">
        <v>0.0013476851851851853</v>
      </c>
      <c r="P14" s="25">
        <v>1.6203703703705774E-06</v>
      </c>
    </row>
    <row r="15" spans="1:16" ht="12.75">
      <c r="A15" s="10">
        <v>7</v>
      </c>
      <c r="B15" s="11">
        <v>911</v>
      </c>
      <c r="C15" s="11" t="s">
        <v>184</v>
      </c>
      <c r="D15" s="12" t="s">
        <v>200</v>
      </c>
      <c r="E15" s="13" t="s">
        <v>201</v>
      </c>
      <c r="F15" s="14" t="s">
        <v>28</v>
      </c>
      <c r="G15" s="14" t="s">
        <v>28</v>
      </c>
      <c r="H15" s="14" t="s">
        <v>202</v>
      </c>
      <c r="I15" s="16">
        <v>0.0006958333333333334</v>
      </c>
      <c r="J15" s="11">
        <v>0</v>
      </c>
      <c r="K15" s="16">
        <v>0.0006769675925925926</v>
      </c>
      <c r="L15" s="17">
        <v>0</v>
      </c>
      <c r="M15" s="16">
        <v>0.0006747685185185184</v>
      </c>
      <c r="N15" s="11">
        <v>0</v>
      </c>
      <c r="O15" s="16">
        <v>0.001351736111111111</v>
      </c>
      <c r="P15" s="26">
        <v>4.050925925925793E-06</v>
      </c>
    </row>
    <row r="16" spans="1:16" ht="22.5">
      <c r="A16" s="18">
        <v>8</v>
      </c>
      <c r="B16" s="19">
        <v>501</v>
      </c>
      <c r="C16" s="19" t="s">
        <v>203</v>
      </c>
      <c r="D16" s="20" t="s">
        <v>204</v>
      </c>
      <c r="E16" s="21" t="s">
        <v>205</v>
      </c>
      <c r="F16" s="22" t="s">
        <v>206</v>
      </c>
      <c r="G16" s="22" t="s">
        <v>28</v>
      </c>
      <c r="H16" s="22" t="s">
        <v>207</v>
      </c>
      <c r="I16" s="23">
        <v>0.0006734953703703703</v>
      </c>
      <c r="J16" s="19">
        <v>0</v>
      </c>
      <c r="K16" s="23">
        <v>0.0006596064814814815</v>
      </c>
      <c r="L16" s="24">
        <v>0</v>
      </c>
      <c r="M16" s="23">
        <v>0.0006584490740740742</v>
      </c>
      <c r="N16" s="19">
        <v>1</v>
      </c>
      <c r="O16" s="23">
        <v>0.0013527777777777778</v>
      </c>
      <c r="P16" s="25">
        <v>1.0416666666667688E-06</v>
      </c>
    </row>
    <row r="17" spans="1:16" ht="22.5">
      <c r="A17" s="10">
        <v>9</v>
      </c>
      <c r="B17" s="11">
        <v>908</v>
      </c>
      <c r="C17" s="11" t="s">
        <v>184</v>
      </c>
      <c r="D17" s="12" t="s">
        <v>208</v>
      </c>
      <c r="E17" s="13" t="s">
        <v>209</v>
      </c>
      <c r="F17" s="14" t="s">
        <v>28</v>
      </c>
      <c r="G17" s="14" t="s">
        <v>28</v>
      </c>
      <c r="H17" s="14" t="s">
        <v>191</v>
      </c>
      <c r="I17" s="16">
        <v>0.0006887731481481481</v>
      </c>
      <c r="J17" s="11">
        <v>1</v>
      </c>
      <c r="K17" s="16">
        <v>0.0006796296296296297</v>
      </c>
      <c r="L17" s="17">
        <v>0</v>
      </c>
      <c r="M17" s="16">
        <v>0.0006792824074074074</v>
      </c>
      <c r="N17" s="11">
        <v>0</v>
      </c>
      <c r="O17" s="16">
        <v>0.0013589120370370372</v>
      </c>
      <c r="P17" s="26">
        <v>6.1342592592593306E-06</v>
      </c>
    </row>
    <row r="18" spans="1:16" ht="12.75">
      <c r="A18" s="18">
        <v>10</v>
      </c>
      <c r="B18" s="19">
        <v>921</v>
      </c>
      <c r="C18" s="19">
        <v>9</v>
      </c>
      <c r="D18" s="20" t="s">
        <v>151</v>
      </c>
      <c r="E18" s="21" t="s">
        <v>210</v>
      </c>
      <c r="F18" s="22" t="s">
        <v>28</v>
      </c>
      <c r="G18" s="22" t="s">
        <v>28</v>
      </c>
      <c r="H18" s="22" t="s">
        <v>144</v>
      </c>
      <c r="I18" s="23">
        <v>0.0006788194444444445</v>
      </c>
      <c r="J18" s="19">
        <v>0</v>
      </c>
      <c r="K18" s="23">
        <v>0.000684837962962963</v>
      </c>
      <c r="L18" s="24">
        <v>0</v>
      </c>
      <c r="M18" s="23">
        <v>0.0006754629629629629</v>
      </c>
      <c r="N18" s="19">
        <v>0</v>
      </c>
      <c r="O18" s="23">
        <v>0.0013603009259259258</v>
      </c>
      <c r="P18" s="25">
        <v>1.3888888888886636E-06</v>
      </c>
    </row>
    <row r="19" spans="1:16" ht="12.75">
      <c r="A19" s="10">
        <v>11</v>
      </c>
      <c r="B19" s="11">
        <v>902</v>
      </c>
      <c r="C19" s="11" t="s">
        <v>184</v>
      </c>
      <c r="D19" s="12" t="s">
        <v>211</v>
      </c>
      <c r="E19" s="13" t="s">
        <v>212</v>
      </c>
      <c r="F19" s="14" t="s">
        <v>28</v>
      </c>
      <c r="G19" s="14" t="s">
        <v>28</v>
      </c>
      <c r="H19" s="14" t="s">
        <v>213</v>
      </c>
      <c r="I19" s="16">
        <v>0.0007097222222222223</v>
      </c>
      <c r="J19" s="11">
        <v>0</v>
      </c>
      <c r="K19" s="16">
        <v>0.0006847222222222223</v>
      </c>
      <c r="L19" s="17">
        <v>0</v>
      </c>
      <c r="M19" s="16">
        <v>0.0006766203703703704</v>
      </c>
      <c r="N19" s="11">
        <v>0</v>
      </c>
      <c r="O19" s="16">
        <v>0.0013613425925925928</v>
      </c>
      <c r="P19" s="26">
        <v>1.0416666666669856E-06</v>
      </c>
    </row>
    <row r="20" spans="1:16" ht="22.5">
      <c r="A20" s="18">
        <v>12</v>
      </c>
      <c r="B20" s="19">
        <v>904</v>
      </c>
      <c r="C20" s="19" t="s">
        <v>184</v>
      </c>
      <c r="D20" s="20" t="s">
        <v>152</v>
      </c>
      <c r="E20" s="21" t="s">
        <v>153</v>
      </c>
      <c r="F20" s="22" t="s">
        <v>154</v>
      </c>
      <c r="G20" s="22" t="s">
        <v>28</v>
      </c>
      <c r="H20" s="22" t="s">
        <v>155</v>
      </c>
      <c r="I20" s="23">
        <v>0.0006995370370370371</v>
      </c>
      <c r="J20" s="19">
        <v>0</v>
      </c>
      <c r="K20" s="23">
        <v>0.0006843750000000001</v>
      </c>
      <c r="L20" s="24">
        <v>0</v>
      </c>
      <c r="M20" s="23">
        <v>0.0006826388888888889</v>
      </c>
      <c r="N20" s="19">
        <v>0</v>
      </c>
      <c r="O20" s="23">
        <v>0.001367013888888889</v>
      </c>
      <c r="P20" s="25">
        <v>5.6712962962961536E-06</v>
      </c>
    </row>
    <row r="21" spans="1:16" ht="22.5">
      <c r="A21" s="10">
        <v>13</v>
      </c>
      <c r="B21" s="11">
        <v>913</v>
      </c>
      <c r="C21" s="11" t="s">
        <v>184</v>
      </c>
      <c r="D21" s="12" t="s">
        <v>214</v>
      </c>
      <c r="E21" s="13" t="s">
        <v>215</v>
      </c>
      <c r="F21" s="14" t="s">
        <v>28</v>
      </c>
      <c r="G21" s="14" t="s">
        <v>28</v>
      </c>
      <c r="H21" s="14" t="s">
        <v>216</v>
      </c>
      <c r="I21" s="16">
        <v>0.0007190972222222222</v>
      </c>
      <c r="J21" s="11">
        <v>0</v>
      </c>
      <c r="K21" s="16">
        <v>0.0006894675925925926</v>
      </c>
      <c r="L21" s="17">
        <v>0</v>
      </c>
      <c r="M21" s="16">
        <v>0.0006803240740740741</v>
      </c>
      <c r="N21" s="11">
        <v>0</v>
      </c>
      <c r="O21" s="16">
        <v>0.0013697916666666667</v>
      </c>
      <c r="P21" s="26">
        <v>2.777777777777761E-06</v>
      </c>
    </row>
    <row r="22" spans="1:16" ht="22.5">
      <c r="A22" s="18">
        <v>14</v>
      </c>
      <c r="B22" s="19">
        <v>905</v>
      </c>
      <c r="C22" s="19" t="s">
        <v>184</v>
      </c>
      <c r="D22" s="20" t="s">
        <v>125</v>
      </c>
      <c r="E22" s="21" t="s">
        <v>126</v>
      </c>
      <c r="F22" s="22" t="s">
        <v>85</v>
      </c>
      <c r="G22" s="22" t="s">
        <v>28</v>
      </c>
      <c r="H22" s="22" t="s">
        <v>217</v>
      </c>
      <c r="I22" s="23">
        <v>0.0006959490740740741</v>
      </c>
      <c r="J22" s="19">
        <v>0</v>
      </c>
      <c r="K22" s="23">
        <v>0.0006900462962962962</v>
      </c>
      <c r="L22" s="24">
        <v>0</v>
      </c>
      <c r="M22" s="23">
        <v>0.0006822916666666667</v>
      </c>
      <c r="N22" s="19">
        <v>0</v>
      </c>
      <c r="O22" s="23">
        <v>0.0013723379629629628</v>
      </c>
      <c r="P22" s="25">
        <v>2.546296296296064E-06</v>
      </c>
    </row>
    <row r="23" spans="1:16" ht="12.75">
      <c r="A23" s="10">
        <v>15</v>
      </c>
      <c r="B23" s="11">
        <v>919</v>
      </c>
      <c r="C23" s="11" t="s">
        <v>184</v>
      </c>
      <c r="D23" s="12" t="s">
        <v>160</v>
      </c>
      <c r="E23" s="13" t="s">
        <v>161</v>
      </c>
      <c r="F23" s="14" t="s">
        <v>28</v>
      </c>
      <c r="G23" s="14" t="s">
        <v>28</v>
      </c>
      <c r="H23" s="14" t="s">
        <v>162</v>
      </c>
      <c r="I23" s="16">
        <v>0.0007077546296296295</v>
      </c>
      <c r="J23" s="11">
        <v>0</v>
      </c>
      <c r="K23" s="16">
        <v>0.0006896990740740742</v>
      </c>
      <c r="L23" s="17">
        <v>0</v>
      </c>
      <c r="M23" s="16">
        <v>0.0006914351851851852</v>
      </c>
      <c r="N23" s="11">
        <v>0</v>
      </c>
      <c r="O23" s="16">
        <v>0.0013811342592592595</v>
      </c>
      <c r="P23" s="26">
        <v>8.796296296296677E-06</v>
      </c>
    </row>
    <row r="24" spans="1:16" ht="33.75">
      <c r="A24" s="18">
        <v>16</v>
      </c>
      <c r="B24" s="19">
        <v>920</v>
      </c>
      <c r="C24" s="19">
        <v>9</v>
      </c>
      <c r="D24" s="20" t="s">
        <v>122</v>
      </c>
      <c r="E24" s="21" t="s">
        <v>123</v>
      </c>
      <c r="F24" s="22" t="s">
        <v>124</v>
      </c>
      <c r="G24" s="22" t="s">
        <v>28</v>
      </c>
      <c r="H24" s="22" t="s">
        <v>218</v>
      </c>
      <c r="I24" s="23">
        <v>0.0006924768518518518</v>
      </c>
      <c r="J24" s="19">
        <v>0</v>
      </c>
      <c r="K24" s="23">
        <v>0.0006931712962962963</v>
      </c>
      <c r="L24" s="24">
        <v>0</v>
      </c>
      <c r="M24" s="23">
        <v>0.0006917824074074075</v>
      </c>
      <c r="N24" s="19">
        <v>0</v>
      </c>
      <c r="O24" s="23">
        <v>0.0013849537037037038</v>
      </c>
      <c r="P24" s="25">
        <v>3.819444444444313E-06</v>
      </c>
    </row>
    <row r="25" spans="1:16" ht="22.5">
      <c r="A25" s="10">
        <v>17</v>
      </c>
      <c r="B25" s="11">
        <v>912</v>
      </c>
      <c r="C25" s="11" t="s">
        <v>184</v>
      </c>
      <c r="D25" s="12" t="s">
        <v>145</v>
      </c>
      <c r="E25" s="13" t="s">
        <v>146</v>
      </c>
      <c r="F25" s="14" t="s">
        <v>28</v>
      </c>
      <c r="G25" s="14" t="s">
        <v>28</v>
      </c>
      <c r="H25" s="14" t="s">
        <v>147</v>
      </c>
      <c r="I25" s="16">
        <v>0.0007128472222222222</v>
      </c>
      <c r="J25" s="11">
        <v>0</v>
      </c>
      <c r="K25" s="16">
        <v>0.000700462962962963</v>
      </c>
      <c r="L25" s="17">
        <v>0</v>
      </c>
      <c r="M25" s="16">
        <v>0.0006856481481481482</v>
      </c>
      <c r="N25" s="11">
        <v>0</v>
      </c>
      <c r="O25" s="16">
        <v>0.0013861111111111112</v>
      </c>
      <c r="P25" s="26">
        <v>1.1574074074074004E-06</v>
      </c>
    </row>
    <row r="26" spans="1:16" ht="33.75">
      <c r="A26" s="18">
        <v>18</v>
      </c>
      <c r="B26" s="19">
        <v>600</v>
      </c>
      <c r="C26" s="19" t="s">
        <v>219</v>
      </c>
      <c r="D26" s="20" t="s">
        <v>87</v>
      </c>
      <c r="E26" s="21" t="s">
        <v>88</v>
      </c>
      <c r="F26" s="22" t="s">
        <v>45</v>
      </c>
      <c r="G26" s="22" t="s">
        <v>28</v>
      </c>
      <c r="H26" s="22" t="s">
        <v>89</v>
      </c>
      <c r="I26" s="23">
        <v>0.0006996527777777778</v>
      </c>
      <c r="J26" s="19">
        <v>0</v>
      </c>
      <c r="K26" s="23">
        <v>0.0006925925925925926</v>
      </c>
      <c r="L26" s="24">
        <v>0</v>
      </c>
      <c r="M26" s="23">
        <v>0.0006946759259259258</v>
      </c>
      <c r="N26" s="19">
        <v>0</v>
      </c>
      <c r="O26" s="23">
        <v>0.0013872685185185186</v>
      </c>
      <c r="P26" s="25">
        <v>1.1574074074074004E-06</v>
      </c>
    </row>
    <row r="27" spans="1:16" ht="12.75">
      <c r="A27" s="10">
        <v>19</v>
      </c>
      <c r="B27" s="11">
        <v>301</v>
      </c>
      <c r="C27" s="11" t="s">
        <v>220</v>
      </c>
      <c r="D27" s="12" t="s">
        <v>29</v>
      </c>
      <c r="E27" s="13" t="s">
        <v>39</v>
      </c>
      <c r="F27" s="14" t="s">
        <v>40</v>
      </c>
      <c r="G27" s="14" t="s">
        <v>28</v>
      </c>
      <c r="H27" s="14" t="s">
        <v>221</v>
      </c>
      <c r="I27" s="16">
        <v>0.0007119212962962963</v>
      </c>
      <c r="J27" s="11">
        <v>0</v>
      </c>
      <c r="K27" s="16">
        <v>0.000700462962962963</v>
      </c>
      <c r="L27" s="17">
        <v>0</v>
      </c>
      <c r="M27" s="16">
        <v>0.0006956018518518519</v>
      </c>
      <c r="N27" s="11">
        <v>0</v>
      </c>
      <c r="O27" s="16">
        <v>0.0013960648148148148</v>
      </c>
      <c r="P27" s="26">
        <v>8.796296296296243E-06</v>
      </c>
    </row>
    <row r="28" spans="1:16" ht="22.5">
      <c r="A28" s="18">
        <v>20</v>
      </c>
      <c r="B28" s="19">
        <v>610</v>
      </c>
      <c r="C28" s="19" t="s">
        <v>219</v>
      </c>
      <c r="D28" s="20" t="s">
        <v>222</v>
      </c>
      <c r="E28" s="21" t="s">
        <v>223</v>
      </c>
      <c r="F28" s="22" t="s">
        <v>159</v>
      </c>
      <c r="G28" s="22" t="s">
        <v>28</v>
      </c>
      <c r="H28" s="22" t="s">
        <v>224</v>
      </c>
      <c r="I28" s="23">
        <v>0.0007122685185185187</v>
      </c>
      <c r="J28" s="19">
        <v>0</v>
      </c>
      <c r="K28" s="23">
        <v>0.0006995370370370371</v>
      </c>
      <c r="L28" s="24">
        <v>0</v>
      </c>
      <c r="M28" s="23">
        <v>0.0006989583333333332</v>
      </c>
      <c r="N28" s="19">
        <v>0</v>
      </c>
      <c r="O28" s="23">
        <v>0.0013984953703703703</v>
      </c>
      <c r="P28" s="25">
        <v>2.4305555555554324E-06</v>
      </c>
    </row>
    <row r="29" spans="1:16" ht="22.5">
      <c r="A29" s="10">
        <v>21</v>
      </c>
      <c r="B29" s="11">
        <v>612</v>
      </c>
      <c r="C29" s="11" t="s">
        <v>219</v>
      </c>
      <c r="D29" s="12" t="s">
        <v>62</v>
      </c>
      <c r="E29" s="13" t="s">
        <v>63</v>
      </c>
      <c r="F29" s="14" t="s">
        <v>64</v>
      </c>
      <c r="G29" s="14" t="s">
        <v>28</v>
      </c>
      <c r="H29" s="14" t="s">
        <v>56</v>
      </c>
      <c r="I29" s="16">
        <v>0.0007158564814814814</v>
      </c>
      <c r="J29" s="11">
        <v>0</v>
      </c>
      <c r="K29" s="16">
        <v>0.0007002314814814815</v>
      </c>
      <c r="L29" s="17">
        <v>0</v>
      </c>
      <c r="M29" s="16">
        <v>0.0006989583333333332</v>
      </c>
      <c r="N29" s="11">
        <v>0</v>
      </c>
      <c r="O29" s="16">
        <v>0.0013991898148148147</v>
      </c>
      <c r="P29" s="26">
        <v>6.944444444444402E-07</v>
      </c>
    </row>
    <row r="30" spans="1:16" ht="22.5">
      <c r="A30" s="18">
        <v>22</v>
      </c>
      <c r="B30" s="19">
        <v>929</v>
      </c>
      <c r="C30" s="19">
        <v>9</v>
      </c>
      <c r="D30" s="20" t="s">
        <v>225</v>
      </c>
      <c r="E30" s="21" t="s">
        <v>226</v>
      </c>
      <c r="F30" s="22" t="s">
        <v>28</v>
      </c>
      <c r="G30" s="22" t="s">
        <v>28</v>
      </c>
      <c r="H30" s="22" t="s">
        <v>227</v>
      </c>
      <c r="I30" s="23">
        <v>0.0007309027777777778</v>
      </c>
      <c r="J30" s="19">
        <v>0</v>
      </c>
      <c r="K30" s="23">
        <v>0.000700462962962963</v>
      </c>
      <c r="L30" s="24">
        <v>0</v>
      </c>
      <c r="M30" s="23">
        <v>0.0007</v>
      </c>
      <c r="N30" s="19">
        <v>0</v>
      </c>
      <c r="O30" s="23">
        <v>0.001400462962962963</v>
      </c>
      <c r="P30" s="25">
        <v>1.2731481481482489E-06</v>
      </c>
    </row>
    <row r="31" spans="1:16" ht="22.5">
      <c r="A31" s="10">
        <v>23</v>
      </c>
      <c r="B31" s="11">
        <v>601</v>
      </c>
      <c r="C31" s="11" t="s">
        <v>219</v>
      </c>
      <c r="D31" s="12" t="s">
        <v>92</v>
      </c>
      <c r="E31" s="13" t="s">
        <v>93</v>
      </c>
      <c r="F31" s="14" t="s">
        <v>64</v>
      </c>
      <c r="G31" s="14" t="s">
        <v>28</v>
      </c>
      <c r="H31" s="14" t="s">
        <v>132</v>
      </c>
      <c r="I31" s="16">
        <v>0.0007405092592592593</v>
      </c>
      <c r="J31" s="11">
        <v>0</v>
      </c>
      <c r="K31" s="16">
        <v>0.0007063657407407408</v>
      </c>
      <c r="L31" s="17">
        <v>0</v>
      </c>
      <c r="M31" s="16">
        <v>0.0006951388888888888</v>
      </c>
      <c r="N31" s="11">
        <v>0</v>
      </c>
      <c r="O31" s="16">
        <v>0.0014015046296296297</v>
      </c>
      <c r="P31" s="26">
        <v>1.0416666666667688E-06</v>
      </c>
    </row>
    <row r="32" spans="1:16" ht="22.5">
      <c r="A32" s="18">
        <v>24</v>
      </c>
      <c r="B32" s="19">
        <v>702</v>
      </c>
      <c r="C32" s="19" t="s">
        <v>228</v>
      </c>
      <c r="D32" s="20" t="s">
        <v>101</v>
      </c>
      <c r="E32" s="21" t="s">
        <v>102</v>
      </c>
      <c r="F32" s="22" t="s">
        <v>103</v>
      </c>
      <c r="G32" s="22" t="s">
        <v>28</v>
      </c>
      <c r="H32" s="22" t="s">
        <v>104</v>
      </c>
      <c r="I32" s="23">
        <v>0.000724074074074074</v>
      </c>
      <c r="J32" s="19">
        <v>0</v>
      </c>
      <c r="K32" s="23">
        <v>0.0007010416666666667</v>
      </c>
      <c r="L32" s="24">
        <v>0</v>
      </c>
      <c r="M32" s="23">
        <v>0.000701736111111111</v>
      </c>
      <c r="N32" s="19">
        <v>0</v>
      </c>
      <c r="O32" s="23">
        <v>0.0014027777777777775</v>
      </c>
      <c r="P32" s="25">
        <v>1.2731481481478152E-06</v>
      </c>
    </row>
    <row r="33" spans="1:16" ht="22.5">
      <c r="A33" s="10">
        <v>25</v>
      </c>
      <c r="B33" s="11">
        <v>927</v>
      </c>
      <c r="C33" s="11">
        <v>9</v>
      </c>
      <c r="D33" s="12" t="s">
        <v>117</v>
      </c>
      <c r="E33" s="13" t="s">
        <v>156</v>
      </c>
      <c r="F33" s="14" t="s">
        <v>157</v>
      </c>
      <c r="G33" s="14" t="s">
        <v>28</v>
      </c>
      <c r="H33" s="14" t="s">
        <v>80</v>
      </c>
      <c r="I33" s="15">
        <v>0.0007140046296296296</v>
      </c>
      <c r="J33" s="11">
        <v>0</v>
      </c>
      <c r="K33" s="16">
        <v>0.0007005787037037037</v>
      </c>
      <c r="L33" s="17">
        <v>0</v>
      </c>
      <c r="M33" s="16">
        <v>0.000704050925925926</v>
      </c>
      <c r="N33" s="11">
        <v>0</v>
      </c>
      <c r="O33" s="16">
        <v>0.0014046296296296298</v>
      </c>
      <c r="P33" s="26">
        <v>1.8518518518522743E-06</v>
      </c>
    </row>
    <row r="34" spans="1:16" ht="22.5">
      <c r="A34" s="18">
        <v>26</v>
      </c>
      <c r="B34" s="19">
        <v>809</v>
      </c>
      <c r="C34" s="19" t="s">
        <v>181</v>
      </c>
      <c r="D34" s="20" t="s">
        <v>229</v>
      </c>
      <c r="E34" s="21" t="s">
        <v>230</v>
      </c>
      <c r="F34" s="22" t="s">
        <v>231</v>
      </c>
      <c r="G34" s="22" t="s">
        <v>28</v>
      </c>
      <c r="H34" s="22" t="s">
        <v>106</v>
      </c>
      <c r="I34" s="23">
        <v>0.0007163194444444444</v>
      </c>
      <c r="J34" s="19">
        <v>0</v>
      </c>
      <c r="K34" s="23">
        <v>0.0007027777777777778</v>
      </c>
      <c r="L34" s="24">
        <v>0</v>
      </c>
      <c r="M34" s="23">
        <v>0.0007019675925925926</v>
      </c>
      <c r="N34" s="19">
        <v>0</v>
      </c>
      <c r="O34" s="23">
        <v>0.0014047453703703704</v>
      </c>
      <c r="P34" s="25">
        <v>1.1574074074063162E-07</v>
      </c>
    </row>
    <row r="35" spans="1:16" ht="12.75">
      <c r="A35" s="10">
        <v>27</v>
      </c>
      <c r="B35" s="11">
        <v>602</v>
      </c>
      <c r="C35" s="11" t="s">
        <v>219</v>
      </c>
      <c r="D35" s="12" t="s">
        <v>232</v>
      </c>
      <c r="E35" s="13" t="s">
        <v>233</v>
      </c>
      <c r="F35" s="14" t="s">
        <v>28</v>
      </c>
      <c r="G35" s="14" t="s">
        <v>28</v>
      </c>
      <c r="H35" s="14" t="s">
        <v>89</v>
      </c>
      <c r="I35" s="16">
        <v>0.000728125</v>
      </c>
      <c r="J35" s="11">
        <v>0</v>
      </c>
      <c r="K35" s="16">
        <v>0.0007027777777777778</v>
      </c>
      <c r="L35" s="17">
        <v>0</v>
      </c>
      <c r="M35" s="16">
        <v>0.0007023148148148149</v>
      </c>
      <c r="N35" s="11">
        <v>0</v>
      </c>
      <c r="O35" s="16">
        <v>0.0014050925925925928</v>
      </c>
      <c r="P35" s="26">
        <v>3.4722222222232854E-07</v>
      </c>
    </row>
    <row r="36" spans="1:16" ht="22.5">
      <c r="A36" s="18">
        <v>28</v>
      </c>
      <c r="B36" s="19">
        <v>703</v>
      </c>
      <c r="C36" s="19" t="s">
        <v>228</v>
      </c>
      <c r="D36" s="20" t="s">
        <v>234</v>
      </c>
      <c r="E36" s="21" t="s">
        <v>235</v>
      </c>
      <c r="F36" s="22" t="s">
        <v>28</v>
      </c>
      <c r="G36" s="22" t="s">
        <v>28</v>
      </c>
      <c r="H36" s="22" t="s">
        <v>236</v>
      </c>
      <c r="I36" s="23">
        <v>0.0007153935185185185</v>
      </c>
      <c r="J36" s="19">
        <v>0</v>
      </c>
      <c r="K36" s="23">
        <v>0.0007023148148148149</v>
      </c>
      <c r="L36" s="24">
        <v>0</v>
      </c>
      <c r="M36" s="23">
        <v>0.0007030092592592592</v>
      </c>
      <c r="N36" s="19">
        <v>0</v>
      </c>
      <c r="O36" s="23">
        <v>0.001405324074074074</v>
      </c>
      <c r="P36" s="25">
        <v>2.3148148148126324E-07</v>
      </c>
    </row>
    <row r="37" spans="1:16" ht="12.75">
      <c r="A37" s="10">
        <v>29</v>
      </c>
      <c r="B37" s="11">
        <v>910</v>
      </c>
      <c r="C37" s="11" t="s">
        <v>184</v>
      </c>
      <c r="D37" s="12" t="s">
        <v>133</v>
      </c>
      <c r="E37" s="13" t="s">
        <v>134</v>
      </c>
      <c r="F37" s="14" t="s">
        <v>47</v>
      </c>
      <c r="G37" s="14" t="s">
        <v>28</v>
      </c>
      <c r="H37" s="14" t="s">
        <v>135</v>
      </c>
      <c r="I37" s="16">
        <v>0.0007233796296296297</v>
      </c>
      <c r="J37" s="11">
        <v>0</v>
      </c>
      <c r="K37" s="16">
        <v>0.0007043981481481481</v>
      </c>
      <c r="L37" s="17">
        <v>0</v>
      </c>
      <c r="M37" s="16">
        <v>0.0007019675925925926</v>
      </c>
      <c r="N37" s="11">
        <v>0</v>
      </c>
      <c r="O37" s="16">
        <v>0.0014063657407407406</v>
      </c>
      <c r="P37" s="26">
        <v>1.041666666666552E-06</v>
      </c>
    </row>
    <row r="38" spans="1:16" ht="22.5">
      <c r="A38" s="18">
        <v>30</v>
      </c>
      <c r="B38" s="19">
        <v>611</v>
      </c>
      <c r="C38" s="19" t="s">
        <v>219</v>
      </c>
      <c r="D38" s="20" t="s">
        <v>78</v>
      </c>
      <c r="E38" s="21" t="s">
        <v>79</v>
      </c>
      <c r="F38" s="22" t="s">
        <v>28</v>
      </c>
      <c r="G38" s="22" t="s">
        <v>28</v>
      </c>
      <c r="H38" s="22" t="s">
        <v>80</v>
      </c>
      <c r="I38" s="23">
        <v>0.0007047453703703703</v>
      </c>
      <c r="J38" s="19">
        <v>0</v>
      </c>
      <c r="K38" s="23">
        <v>0.0007018518518518518</v>
      </c>
      <c r="L38" s="24">
        <v>0</v>
      </c>
      <c r="M38" s="23">
        <v>0.000705324074074074</v>
      </c>
      <c r="N38" s="19">
        <v>0</v>
      </c>
      <c r="O38" s="23">
        <v>0.0014071759259259259</v>
      </c>
      <c r="P38" s="25">
        <v>8.101851851852887E-07</v>
      </c>
    </row>
    <row r="39" spans="1:16" ht="22.5">
      <c r="A39" s="27">
        <v>31</v>
      </c>
      <c r="B39" s="11">
        <v>914</v>
      </c>
      <c r="C39" s="11" t="s">
        <v>184</v>
      </c>
      <c r="D39" s="12" t="s">
        <v>136</v>
      </c>
      <c r="E39" s="13" t="s">
        <v>137</v>
      </c>
      <c r="F39" s="14" t="s">
        <v>28</v>
      </c>
      <c r="G39" s="14" t="s">
        <v>28</v>
      </c>
      <c r="H39" s="14" t="s">
        <v>237</v>
      </c>
      <c r="I39" s="16">
        <v>0.0007311342592592592</v>
      </c>
      <c r="J39" s="11">
        <v>0</v>
      </c>
      <c r="K39" s="16">
        <v>0.0007115740740740741</v>
      </c>
      <c r="L39" s="17">
        <v>0</v>
      </c>
      <c r="M39" s="16">
        <v>0.0007052083333333334</v>
      </c>
      <c r="N39" s="11">
        <v>0</v>
      </c>
      <c r="O39" s="16">
        <v>0.0014167824074074074</v>
      </c>
      <c r="P39" s="28">
        <v>9.606481481481532E-06</v>
      </c>
    </row>
    <row r="40" spans="1:16" ht="22.5">
      <c r="A40" s="18">
        <v>32</v>
      </c>
      <c r="B40" s="19">
        <v>900</v>
      </c>
      <c r="C40" s="19" t="s">
        <v>184</v>
      </c>
      <c r="D40" s="20" t="s">
        <v>148</v>
      </c>
      <c r="E40" s="21" t="s">
        <v>149</v>
      </c>
      <c r="F40" s="22" t="s">
        <v>28</v>
      </c>
      <c r="G40" s="22" t="s">
        <v>28</v>
      </c>
      <c r="H40" s="22" t="s">
        <v>150</v>
      </c>
      <c r="I40" s="23">
        <v>0.0007254629629629629</v>
      </c>
      <c r="J40" s="19">
        <v>0</v>
      </c>
      <c r="K40" s="23">
        <v>0.0007078703703703704</v>
      </c>
      <c r="L40" s="24">
        <v>0</v>
      </c>
      <c r="M40" s="23">
        <v>0.0007118055555555555</v>
      </c>
      <c r="N40" s="19">
        <v>0</v>
      </c>
      <c r="O40" s="23">
        <v>0.0014196759259259258</v>
      </c>
      <c r="P40" s="25">
        <v>2.8935185185183926E-06</v>
      </c>
    </row>
    <row r="41" spans="1:16" ht="33.75">
      <c r="A41" s="27">
        <v>33</v>
      </c>
      <c r="B41" s="11">
        <v>925</v>
      </c>
      <c r="C41" s="11">
        <v>9</v>
      </c>
      <c r="D41" s="12" t="s">
        <v>73</v>
      </c>
      <c r="E41" s="13" t="s">
        <v>90</v>
      </c>
      <c r="F41" s="14" t="s">
        <v>45</v>
      </c>
      <c r="G41" s="14" t="s">
        <v>28</v>
      </c>
      <c r="H41" s="14" t="s">
        <v>91</v>
      </c>
      <c r="I41" s="16">
        <v>0.0006935185185185186</v>
      </c>
      <c r="J41" s="11">
        <v>0</v>
      </c>
      <c r="K41" s="16">
        <v>0.0006915509259259259</v>
      </c>
      <c r="L41" s="17">
        <v>0</v>
      </c>
      <c r="M41" s="16">
        <v>0.00069375</v>
      </c>
      <c r="N41" s="11">
        <v>1</v>
      </c>
      <c r="O41" s="16">
        <v>0.0014200231481481481</v>
      </c>
      <c r="P41" s="28">
        <v>3.4722222222232854E-07</v>
      </c>
    </row>
    <row r="42" spans="1:16" ht="22.5">
      <c r="A42" s="18">
        <v>34</v>
      </c>
      <c r="B42" s="19">
        <v>810</v>
      </c>
      <c r="C42" s="19" t="s">
        <v>181</v>
      </c>
      <c r="D42" s="20" t="s">
        <v>238</v>
      </c>
      <c r="E42" s="21" t="s">
        <v>239</v>
      </c>
      <c r="F42" s="22" t="s">
        <v>240</v>
      </c>
      <c r="G42" s="22" t="s">
        <v>28</v>
      </c>
      <c r="H42" s="22" t="s">
        <v>106</v>
      </c>
      <c r="I42" s="23">
        <v>0.0007500000000000001</v>
      </c>
      <c r="J42" s="19">
        <v>0</v>
      </c>
      <c r="K42" s="23">
        <v>0.0007186342592592592</v>
      </c>
      <c r="L42" s="24">
        <v>0</v>
      </c>
      <c r="M42" s="23">
        <v>0.0007100694444444445</v>
      </c>
      <c r="N42" s="19">
        <v>0</v>
      </c>
      <c r="O42" s="23">
        <v>0.0014287037037037037</v>
      </c>
      <c r="P42" s="25">
        <v>8.680555555555611E-06</v>
      </c>
    </row>
    <row r="43" spans="1:16" ht="22.5">
      <c r="A43" s="27">
        <v>35</v>
      </c>
      <c r="B43" s="11">
        <v>704</v>
      </c>
      <c r="C43" s="11" t="s">
        <v>228</v>
      </c>
      <c r="D43" s="12" t="s">
        <v>241</v>
      </c>
      <c r="E43" s="13" t="s">
        <v>242</v>
      </c>
      <c r="F43" s="14" t="s">
        <v>28</v>
      </c>
      <c r="G43" s="14" t="s">
        <v>28</v>
      </c>
      <c r="H43" s="14" t="s">
        <v>100</v>
      </c>
      <c r="I43" s="16">
        <v>0.0007369212962962963</v>
      </c>
      <c r="J43" s="11">
        <v>0</v>
      </c>
      <c r="K43" s="16">
        <v>0.0007182870370370371</v>
      </c>
      <c r="L43" s="17">
        <v>0</v>
      </c>
      <c r="M43" s="16">
        <v>0.0007116898148148147</v>
      </c>
      <c r="N43" s="11">
        <v>0</v>
      </c>
      <c r="O43" s="16">
        <v>0.001429976851851852</v>
      </c>
      <c r="P43" s="28">
        <v>1.2731481481482489E-06</v>
      </c>
    </row>
    <row r="44" spans="1:16" ht="33.75">
      <c r="A44" s="18">
        <v>36</v>
      </c>
      <c r="B44" s="19">
        <v>503</v>
      </c>
      <c r="C44" s="19" t="s">
        <v>203</v>
      </c>
      <c r="D44" s="20" t="s">
        <v>72</v>
      </c>
      <c r="E44" s="21" t="s">
        <v>74</v>
      </c>
      <c r="F44" s="22" t="s">
        <v>75</v>
      </c>
      <c r="G44" s="22" t="s">
        <v>28</v>
      </c>
      <c r="H44" s="22" t="s">
        <v>76</v>
      </c>
      <c r="I44" s="23">
        <v>0.0007231481481481481</v>
      </c>
      <c r="J44" s="19">
        <v>0</v>
      </c>
      <c r="K44" s="23">
        <v>0.0007204861111111111</v>
      </c>
      <c r="L44" s="24">
        <v>0</v>
      </c>
      <c r="M44" s="23">
        <v>0.0007107638888888889</v>
      </c>
      <c r="N44" s="19">
        <v>0</v>
      </c>
      <c r="O44" s="23">
        <v>0.00143125</v>
      </c>
      <c r="P44" s="25">
        <v>1.273148148148032E-06</v>
      </c>
    </row>
    <row r="45" spans="1:16" ht="22.5">
      <c r="A45" s="27">
        <v>37</v>
      </c>
      <c r="B45" s="11">
        <v>608</v>
      </c>
      <c r="C45" s="11" t="s">
        <v>219</v>
      </c>
      <c r="D45" s="12" t="s">
        <v>95</v>
      </c>
      <c r="E45" s="13" t="s">
        <v>96</v>
      </c>
      <c r="F45" s="14" t="s">
        <v>84</v>
      </c>
      <c r="G45" s="14" t="s">
        <v>28</v>
      </c>
      <c r="H45" s="14" t="s">
        <v>243</v>
      </c>
      <c r="I45" s="16">
        <v>0.000724652777777778</v>
      </c>
      <c r="J45" s="11">
        <v>0</v>
      </c>
      <c r="K45" s="16">
        <v>0.0007166666666666667</v>
      </c>
      <c r="L45" s="17">
        <v>0</v>
      </c>
      <c r="M45" s="16">
        <v>0.0007165509259259259</v>
      </c>
      <c r="N45" s="11">
        <v>0</v>
      </c>
      <c r="O45" s="16">
        <v>0.0014332175925925927</v>
      </c>
      <c r="P45" s="28">
        <v>1.967592592592689E-06</v>
      </c>
    </row>
    <row r="46" spans="1:16" ht="22.5">
      <c r="A46" s="18">
        <v>38</v>
      </c>
      <c r="B46" s="19">
        <v>802</v>
      </c>
      <c r="C46" s="19" t="s">
        <v>181</v>
      </c>
      <c r="D46" s="20" t="s">
        <v>114</v>
      </c>
      <c r="E46" s="21" t="s">
        <v>115</v>
      </c>
      <c r="F46" s="22" t="s">
        <v>111</v>
      </c>
      <c r="G46" s="22" t="s">
        <v>28</v>
      </c>
      <c r="H46" s="22" t="s">
        <v>106</v>
      </c>
      <c r="I46" s="23">
        <v>0.0007288194444444446</v>
      </c>
      <c r="J46" s="19">
        <v>0</v>
      </c>
      <c r="K46" s="23">
        <v>0.0007188657407407407</v>
      </c>
      <c r="L46" s="24">
        <v>0</v>
      </c>
      <c r="M46" s="23">
        <v>0.0007170138888888889</v>
      </c>
      <c r="N46" s="19">
        <v>0</v>
      </c>
      <c r="O46" s="23">
        <v>0.0014358796296296296</v>
      </c>
      <c r="P46" s="25">
        <v>2.6620370370369125E-06</v>
      </c>
    </row>
    <row r="47" spans="1:16" ht="22.5">
      <c r="A47" s="27">
        <v>39</v>
      </c>
      <c r="B47" s="11">
        <v>917</v>
      </c>
      <c r="C47" s="11" t="s">
        <v>184</v>
      </c>
      <c r="D47" s="12" t="s">
        <v>140</v>
      </c>
      <c r="E47" s="13" t="s">
        <v>141</v>
      </c>
      <c r="F47" s="14" t="s">
        <v>28</v>
      </c>
      <c r="G47" s="14" t="s">
        <v>28</v>
      </c>
      <c r="H47" s="14" t="s">
        <v>28</v>
      </c>
      <c r="I47" s="16">
        <v>0.0007505787037037037</v>
      </c>
      <c r="J47" s="11">
        <v>0</v>
      </c>
      <c r="K47" s="16">
        <v>0.0007273148148148148</v>
      </c>
      <c r="L47" s="17">
        <v>0</v>
      </c>
      <c r="M47" s="16">
        <v>0.000719675925925926</v>
      </c>
      <c r="N47" s="11">
        <v>0</v>
      </c>
      <c r="O47" s="16">
        <v>0.0014469907407407409</v>
      </c>
      <c r="P47" s="28">
        <v>1.111111111111126E-05</v>
      </c>
    </row>
    <row r="48" spans="1:16" ht="12.75">
      <c r="A48" s="18">
        <v>40</v>
      </c>
      <c r="B48" s="19">
        <v>901</v>
      </c>
      <c r="C48" s="19" t="s">
        <v>184</v>
      </c>
      <c r="D48" s="20" t="s">
        <v>130</v>
      </c>
      <c r="E48" s="21" t="s">
        <v>131</v>
      </c>
      <c r="F48" s="22" t="s">
        <v>28</v>
      </c>
      <c r="G48" s="22" t="s">
        <v>28</v>
      </c>
      <c r="H48" s="22" t="s">
        <v>132</v>
      </c>
      <c r="I48" s="23">
        <v>0.0007443287037037038</v>
      </c>
      <c r="J48" s="19">
        <v>0</v>
      </c>
      <c r="K48" s="23">
        <v>0.0007219907407407408</v>
      </c>
      <c r="L48" s="24">
        <v>0</v>
      </c>
      <c r="M48" s="23">
        <v>0.0007274305555555557</v>
      </c>
      <c r="N48" s="19">
        <v>0</v>
      </c>
      <c r="O48" s="23">
        <v>0.0014494212962962965</v>
      </c>
      <c r="P48" s="25">
        <v>2.4305555555556493E-06</v>
      </c>
    </row>
    <row r="49" spans="1:16" ht="22.5">
      <c r="A49" s="27">
        <v>41</v>
      </c>
      <c r="B49" s="11">
        <v>803</v>
      </c>
      <c r="C49" s="11" t="s">
        <v>181</v>
      </c>
      <c r="D49" s="12" t="s">
        <v>244</v>
      </c>
      <c r="E49" s="13" t="s">
        <v>245</v>
      </c>
      <c r="F49" s="14" t="s">
        <v>246</v>
      </c>
      <c r="G49" s="14" t="s">
        <v>28</v>
      </c>
      <c r="H49" s="14" t="s">
        <v>116</v>
      </c>
      <c r="I49" s="16">
        <v>0.0007370370370370369</v>
      </c>
      <c r="J49" s="11">
        <v>0</v>
      </c>
      <c r="K49" s="16">
        <v>0.0007275462962962963</v>
      </c>
      <c r="L49" s="17">
        <v>0</v>
      </c>
      <c r="M49" s="16">
        <v>0.0007219907407407408</v>
      </c>
      <c r="N49" s="11">
        <v>0</v>
      </c>
      <c r="O49" s="16">
        <v>0.0014495370370370372</v>
      </c>
      <c r="P49" s="28">
        <v>1.1574074074063162E-07</v>
      </c>
    </row>
    <row r="50" spans="1:16" ht="22.5">
      <c r="A50" s="18">
        <v>42</v>
      </c>
      <c r="B50" s="19">
        <v>916</v>
      </c>
      <c r="C50" s="19" t="s">
        <v>184</v>
      </c>
      <c r="D50" s="20" t="s">
        <v>119</v>
      </c>
      <c r="E50" s="21" t="s">
        <v>120</v>
      </c>
      <c r="F50" s="22" t="s">
        <v>28</v>
      </c>
      <c r="G50" s="22" t="s">
        <v>28</v>
      </c>
      <c r="H50" s="22" t="s">
        <v>121</v>
      </c>
      <c r="I50" s="23">
        <v>0.0007695601851851852</v>
      </c>
      <c r="J50" s="19">
        <v>0</v>
      </c>
      <c r="K50" s="23">
        <v>0.0007287037037037036</v>
      </c>
      <c r="L50" s="24">
        <v>0</v>
      </c>
      <c r="M50" s="23">
        <v>0.0007254629629629629</v>
      </c>
      <c r="N50" s="19">
        <v>0</v>
      </c>
      <c r="O50" s="23">
        <v>0.0014541666666666665</v>
      </c>
      <c r="P50" s="25">
        <v>4.629629629629385E-06</v>
      </c>
    </row>
    <row r="51" spans="1:16" ht="33.75">
      <c r="A51" s="27">
        <v>43</v>
      </c>
      <c r="B51" s="11">
        <v>806</v>
      </c>
      <c r="C51" s="11" t="s">
        <v>181</v>
      </c>
      <c r="D51" s="12" t="s">
        <v>247</v>
      </c>
      <c r="E51" s="13" t="s">
        <v>28</v>
      </c>
      <c r="F51" s="14" t="s">
        <v>248</v>
      </c>
      <c r="G51" s="14" t="s">
        <v>28</v>
      </c>
      <c r="H51" s="14" t="s">
        <v>249</v>
      </c>
      <c r="I51" s="16">
        <v>0.0007252314814814815</v>
      </c>
      <c r="J51" s="11">
        <v>0</v>
      </c>
      <c r="K51" s="16">
        <v>0.0007113425925925925</v>
      </c>
      <c r="L51" s="17">
        <v>1</v>
      </c>
      <c r="M51" s="16">
        <v>0.0007120370370370371</v>
      </c>
      <c r="N51" s="11">
        <v>0</v>
      </c>
      <c r="O51" s="16">
        <v>0.001458101851851852</v>
      </c>
      <c r="P51" s="28">
        <v>3.935185185185378E-06</v>
      </c>
    </row>
    <row r="52" spans="1:16" ht="22.5">
      <c r="A52" s="18">
        <v>44</v>
      </c>
      <c r="B52" s="19">
        <v>812</v>
      </c>
      <c r="C52" s="19" t="s">
        <v>181</v>
      </c>
      <c r="D52" s="20" t="s">
        <v>250</v>
      </c>
      <c r="E52" s="21" t="s">
        <v>251</v>
      </c>
      <c r="F52" s="22" t="s">
        <v>252</v>
      </c>
      <c r="G52" s="22" t="s">
        <v>252</v>
      </c>
      <c r="H52" s="22" t="s">
        <v>253</v>
      </c>
      <c r="I52" s="23">
        <v>0.0007578703703703702</v>
      </c>
      <c r="J52" s="19">
        <v>0</v>
      </c>
      <c r="K52" s="23">
        <v>0.0007329861111111112</v>
      </c>
      <c r="L52" s="24">
        <v>0</v>
      </c>
      <c r="M52" s="23">
        <v>0.0007278935185185185</v>
      </c>
      <c r="N52" s="19">
        <v>0</v>
      </c>
      <c r="O52" s="23">
        <v>0.0014608796296296297</v>
      </c>
      <c r="P52" s="25">
        <v>2.777777777777761E-06</v>
      </c>
    </row>
    <row r="53" spans="1:16" ht="22.5">
      <c r="A53" s="27">
        <v>45</v>
      </c>
      <c r="B53" s="11">
        <v>928</v>
      </c>
      <c r="C53" s="11">
        <v>9</v>
      </c>
      <c r="D53" s="12" t="s">
        <v>118</v>
      </c>
      <c r="E53" s="13" t="s">
        <v>163</v>
      </c>
      <c r="F53" s="14" t="s">
        <v>157</v>
      </c>
      <c r="G53" s="14" t="s">
        <v>28</v>
      </c>
      <c r="H53" s="14" t="s">
        <v>80</v>
      </c>
      <c r="I53" s="16">
        <v>0.0007222222222222222</v>
      </c>
      <c r="J53" s="11">
        <v>2</v>
      </c>
      <c r="K53" s="16">
        <v>0.0007182870370370371</v>
      </c>
      <c r="L53" s="17">
        <v>0</v>
      </c>
      <c r="M53" s="16">
        <v>0.0007149305555555556</v>
      </c>
      <c r="N53" s="11">
        <v>1</v>
      </c>
      <c r="O53" s="16">
        <v>0.001467939814814815</v>
      </c>
      <c r="P53" s="28">
        <v>7.060185185185251E-06</v>
      </c>
    </row>
    <row r="54" spans="1:16" ht="22.5">
      <c r="A54" s="18">
        <v>46</v>
      </c>
      <c r="B54" s="19">
        <v>607</v>
      </c>
      <c r="C54" s="19" t="s">
        <v>219</v>
      </c>
      <c r="D54" s="20" t="s">
        <v>82</v>
      </c>
      <c r="E54" s="21" t="s">
        <v>83</v>
      </c>
      <c r="F54" s="22" t="s">
        <v>28</v>
      </c>
      <c r="G54" s="22" t="s">
        <v>28</v>
      </c>
      <c r="H54" s="22" t="s">
        <v>243</v>
      </c>
      <c r="I54" s="23">
        <v>0.000752199074074074</v>
      </c>
      <c r="J54" s="19">
        <v>0</v>
      </c>
      <c r="K54" s="23">
        <v>0.0007414351851851853</v>
      </c>
      <c r="L54" s="24">
        <v>0</v>
      </c>
      <c r="M54" s="23">
        <v>0.0007275462962962963</v>
      </c>
      <c r="N54" s="19">
        <v>0</v>
      </c>
      <c r="O54" s="23">
        <v>0.0014689814814814817</v>
      </c>
      <c r="P54" s="25">
        <v>1.0416666666667688E-06</v>
      </c>
    </row>
    <row r="55" spans="1:16" ht="33.75">
      <c r="A55" s="27">
        <v>47</v>
      </c>
      <c r="B55" s="11">
        <v>400</v>
      </c>
      <c r="C55" s="11" t="s">
        <v>254</v>
      </c>
      <c r="D55" s="12" t="s">
        <v>58</v>
      </c>
      <c r="E55" s="13" t="s">
        <v>59</v>
      </c>
      <c r="F55" s="14" t="s">
        <v>60</v>
      </c>
      <c r="G55" s="14" t="s">
        <v>255</v>
      </c>
      <c r="H55" s="14" t="s">
        <v>61</v>
      </c>
      <c r="I55" s="16">
        <v>0.0007614583333333333</v>
      </c>
      <c r="J55" s="11">
        <v>0</v>
      </c>
      <c r="K55" s="16">
        <v>0.0007393518518518518</v>
      </c>
      <c r="L55" s="17">
        <v>0</v>
      </c>
      <c r="M55" s="16">
        <v>0.0007375</v>
      </c>
      <c r="N55" s="11">
        <v>0</v>
      </c>
      <c r="O55" s="16">
        <v>0.0014768518518518518</v>
      </c>
      <c r="P55" s="28">
        <v>7.870370370370106E-06</v>
      </c>
    </row>
    <row r="56" spans="1:16" ht="22.5">
      <c r="A56" s="18">
        <v>48</v>
      </c>
      <c r="B56" s="19">
        <v>701</v>
      </c>
      <c r="C56" s="19" t="s">
        <v>228</v>
      </c>
      <c r="D56" s="20" t="s">
        <v>97</v>
      </c>
      <c r="E56" s="21" t="s">
        <v>98</v>
      </c>
      <c r="F56" s="22" t="s">
        <v>81</v>
      </c>
      <c r="G56" s="22" t="s">
        <v>28</v>
      </c>
      <c r="H56" s="22" t="s">
        <v>99</v>
      </c>
      <c r="I56" s="23">
        <v>0.0007520833333333333</v>
      </c>
      <c r="J56" s="19">
        <v>1</v>
      </c>
      <c r="K56" s="23">
        <v>0.0007427083333333332</v>
      </c>
      <c r="L56" s="24">
        <v>0</v>
      </c>
      <c r="M56" s="23">
        <v>0.0007439814814814814</v>
      </c>
      <c r="N56" s="19">
        <v>0</v>
      </c>
      <c r="O56" s="23">
        <v>0.0014866898148148146</v>
      </c>
      <c r="P56" s="25">
        <v>9.837962962962795E-06</v>
      </c>
    </row>
    <row r="57" spans="1:16" ht="22.5">
      <c r="A57" s="27">
        <v>49</v>
      </c>
      <c r="B57" s="29">
        <v>500</v>
      </c>
      <c r="C57" s="29" t="s">
        <v>203</v>
      </c>
      <c r="D57" s="30" t="s">
        <v>77</v>
      </c>
      <c r="E57" s="31" t="s">
        <v>256</v>
      </c>
      <c r="F57" s="32" t="s">
        <v>28</v>
      </c>
      <c r="G57" s="32" t="s">
        <v>28</v>
      </c>
      <c r="H57" s="32" t="s">
        <v>257</v>
      </c>
      <c r="I57" s="33">
        <v>0.0007709490740740741</v>
      </c>
      <c r="J57" s="29">
        <v>0</v>
      </c>
      <c r="K57" s="33">
        <v>0.0007421296296296296</v>
      </c>
      <c r="L57" s="34">
        <v>0</v>
      </c>
      <c r="M57" s="33">
        <v>0.0007469907407407408</v>
      </c>
      <c r="N57" s="29">
        <v>0</v>
      </c>
      <c r="O57" s="33">
        <v>0.0014891203703703703</v>
      </c>
      <c r="P57" s="28">
        <v>2.4305555555556493E-06</v>
      </c>
    </row>
    <row r="58" spans="1:16" ht="12.75">
      <c r="A58" s="18">
        <v>50</v>
      </c>
      <c r="B58" s="19">
        <v>403</v>
      </c>
      <c r="C58" s="19" t="s">
        <v>254</v>
      </c>
      <c r="D58" s="20" t="s">
        <v>53</v>
      </c>
      <c r="E58" s="21" t="s">
        <v>54</v>
      </c>
      <c r="F58" s="22" t="s">
        <v>28</v>
      </c>
      <c r="G58" s="22" t="s">
        <v>28</v>
      </c>
      <c r="H58" s="22" t="s">
        <v>61</v>
      </c>
      <c r="I58" s="23">
        <v>0.000775462962962963</v>
      </c>
      <c r="J58" s="19">
        <v>0</v>
      </c>
      <c r="K58" s="23">
        <v>0.0007483796296296297</v>
      </c>
      <c r="L58" s="24">
        <v>0</v>
      </c>
      <c r="M58" s="23">
        <v>0.0007476851851851851</v>
      </c>
      <c r="N58" s="19">
        <v>0</v>
      </c>
      <c r="O58" s="23">
        <v>0.0014960648148148147</v>
      </c>
      <c r="P58" s="25">
        <v>6.9444444444444024E-06</v>
      </c>
    </row>
    <row r="59" spans="1:16" ht="12.75">
      <c r="A59" s="27">
        <v>51</v>
      </c>
      <c r="B59" s="29">
        <v>404</v>
      </c>
      <c r="C59" s="29" t="s">
        <v>254</v>
      </c>
      <c r="D59" s="30" t="s">
        <v>31</v>
      </c>
      <c r="E59" s="31" t="s">
        <v>46</v>
      </c>
      <c r="F59" s="32" t="s">
        <v>28</v>
      </c>
      <c r="G59" s="32" t="s">
        <v>28</v>
      </c>
      <c r="H59" s="32" t="s">
        <v>48</v>
      </c>
      <c r="I59" s="33">
        <v>0.0007519675925925926</v>
      </c>
      <c r="J59" s="29">
        <v>0</v>
      </c>
      <c r="K59" s="33">
        <v>0.0007483796296296297</v>
      </c>
      <c r="L59" s="34">
        <v>0</v>
      </c>
      <c r="M59" s="33">
        <v>0.0007481481481481481</v>
      </c>
      <c r="N59" s="29">
        <v>0</v>
      </c>
      <c r="O59" s="33">
        <v>0.0014965277777777776</v>
      </c>
      <c r="P59" s="28">
        <v>4.6296296296296016E-07</v>
      </c>
    </row>
    <row r="60" spans="1:16" ht="12.75">
      <c r="A60" s="18">
        <v>52</v>
      </c>
      <c r="B60" s="19">
        <v>915</v>
      </c>
      <c r="C60" s="19" t="s">
        <v>184</v>
      </c>
      <c r="D60" s="20" t="s">
        <v>158</v>
      </c>
      <c r="E60" s="21" t="s">
        <v>258</v>
      </c>
      <c r="F60" s="22" t="s">
        <v>28</v>
      </c>
      <c r="G60" s="22" t="s">
        <v>28</v>
      </c>
      <c r="H60" s="22" t="s">
        <v>139</v>
      </c>
      <c r="I60" s="23">
        <v>0.0007462962962962962</v>
      </c>
      <c r="J60" s="19">
        <v>0</v>
      </c>
      <c r="K60" s="23">
        <v>0.0007152777777777778</v>
      </c>
      <c r="L60" s="24">
        <v>0</v>
      </c>
      <c r="M60" s="23">
        <v>0.0007957175925925925</v>
      </c>
      <c r="N60" s="19">
        <v>0</v>
      </c>
      <c r="O60" s="23">
        <v>0.0015109953703703704</v>
      </c>
      <c r="P60" s="25">
        <v>1.446759259259283E-05</v>
      </c>
    </row>
    <row r="61" spans="1:16" ht="22.5">
      <c r="A61" s="27">
        <v>53</v>
      </c>
      <c r="B61" s="29">
        <v>609</v>
      </c>
      <c r="C61" s="29" t="s">
        <v>219</v>
      </c>
      <c r="D61" s="30" t="s">
        <v>259</v>
      </c>
      <c r="E61" s="31" t="s">
        <v>260</v>
      </c>
      <c r="F61" s="32" t="s">
        <v>28</v>
      </c>
      <c r="G61" s="32" t="s">
        <v>28</v>
      </c>
      <c r="H61" s="32" t="s">
        <v>237</v>
      </c>
      <c r="I61" s="33">
        <v>0.0007644675925925926</v>
      </c>
      <c r="J61" s="29">
        <v>1</v>
      </c>
      <c r="K61" s="33">
        <v>0.000762962962962963</v>
      </c>
      <c r="L61" s="34">
        <v>0</v>
      </c>
      <c r="M61" s="33">
        <v>0.0007488425925925926</v>
      </c>
      <c r="N61" s="29">
        <v>0</v>
      </c>
      <c r="O61" s="33">
        <v>0.0015118055555555557</v>
      </c>
      <c r="P61" s="28">
        <v>8.101851851852887E-07</v>
      </c>
    </row>
    <row r="62" spans="1:16" ht="12.75">
      <c r="A62" s="18">
        <v>54</v>
      </c>
      <c r="B62" s="19">
        <v>411</v>
      </c>
      <c r="C62" s="19" t="s">
        <v>254</v>
      </c>
      <c r="D62" s="20" t="s">
        <v>65</v>
      </c>
      <c r="E62" s="21" t="s">
        <v>66</v>
      </c>
      <c r="F62" s="22" t="s">
        <v>28</v>
      </c>
      <c r="G62" s="22" t="s">
        <v>28</v>
      </c>
      <c r="H62" s="22" t="s">
        <v>52</v>
      </c>
      <c r="I62" s="23">
        <v>0.0007681712962962963</v>
      </c>
      <c r="J62" s="19">
        <v>0</v>
      </c>
      <c r="K62" s="23">
        <v>0.0007559027777777778</v>
      </c>
      <c r="L62" s="24">
        <v>0</v>
      </c>
      <c r="M62" s="23">
        <v>0.0007569444444444445</v>
      </c>
      <c r="N62" s="19">
        <v>0</v>
      </c>
      <c r="O62" s="23">
        <v>0.0015128472222222223</v>
      </c>
      <c r="P62" s="25">
        <v>1.041666666666552E-06</v>
      </c>
    </row>
    <row r="63" spans="1:16" ht="22.5">
      <c r="A63" s="27">
        <v>55</v>
      </c>
      <c r="B63" s="29">
        <v>923</v>
      </c>
      <c r="C63" s="29">
        <v>9</v>
      </c>
      <c r="D63" s="30" t="s">
        <v>164</v>
      </c>
      <c r="E63" s="31" t="s">
        <v>261</v>
      </c>
      <c r="F63" s="32" t="s">
        <v>28</v>
      </c>
      <c r="G63" s="32" t="s">
        <v>28</v>
      </c>
      <c r="H63" s="32" t="s">
        <v>165</v>
      </c>
      <c r="I63" s="33">
        <v>0.0007717592592592593</v>
      </c>
      <c r="J63" s="29">
        <v>0</v>
      </c>
      <c r="K63" s="33">
        <v>0.0007523148148148147</v>
      </c>
      <c r="L63" s="34">
        <v>0</v>
      </c>
      <c r="M63" s="33">
        <v>0.0007622685185185185</v>
      </c>
      <c r="N63" s="29">
        <v>0</v>
      </c>
      <c r="O63" s="33">
        <v>0.001514583333333333</v>
      </c>
      <c r="P63" s="28">
        <v>1.7361111111107753E-06</v>
      </c>
    </row>
    <row r="64" spans="1:16" ht="12.75">
      <c r="A64" s="18">
        <v>56</v>
      </c>
      <c r="B64" s="19">
        <v>302</v>
      </c>
      <c r="C64" s="19" t="s">
        <v>220</v>
      </c>
      <c r="D64" s="20" t="s">
        <v>36</v>
      </c>
      <c r="E64" s="21" t="s">
        <v>37</v>
      </c>
      <c r="F64" s="22" t="s">
        <v>28</v>
      </c>
      <c r="G64" s="22" t="s">
        <v>28</v>
      </c>
      <c r="H64" s="22" t="s">
        <v>38</v>
      </c>
      <c r="I64" s="23">
        <v>0.0007862268518518518</v>
      </c>
      <c r="J64" s="19">
        <v>0</v>
      </c>
      <c r="K64" s="23">
        <v>0.0007605324074074074</v>
      </c>
      <c r="L64" s="24">
        <v>0</v>
      </c>
      <c r="M64" s="23">
        <v>0.0007547453703703704</v>
      </c>
      <c r="N64" s="19">
        <v>0</v>
      </c>
      <c r="O64" s="23">
        <v>0.0015152777777777777</v>
      </c>
      <c r="P64" s="25">
        <v>6.944444444446571E-07</v>
      </c>
    </row>
    <row r="65" spans="1:16" ht="22.5">
      <c r="A65" s="27">
        <v>57</v>
      </c>
      <c r="B65" s="29">
        <v>408</v>
      </c>
      <c r="C65" s="29" t="s">
        <v>254</v>
      </c>
      <c r="D65" s="30" t="s">
        <v>262</v>
      </c>
      <c r="E65" s="31" t="s">
        <v>263</v>
      </c>
      <c r="F65" s="32" t="s">
        <v>57</v>
      </c>
      <c r="G65" s="32" t="s">
        <v>255</v>
      </c>
      <c r="H65" s="32" t="s">
        <v>264</v>
      </c>
      <c r="I65" s="33">
        <v>0.000776273148148148</v>
      </c>
      <c r="J65" s="29">
        <v>0</v>
      </c>
      <c r="K65" s="33">
        <v>0.0007604166666666666</v>
      </c>
      <c r="L65" s="34">
        <v>0</v>
      </c>
      <c r="M65" s="33">
        <v>0.0007565972222222222</v>
      </c>
      <c r="N65" s="29">
        <v>0</v>
      </c>
      <c r="O65" s="33">
        <v>0.001517013888888889</v>
      </c>
      <c r="P65" s="28">
        <v>1.736111111111209E-06</v>
      </c>
    </row>
    <row r="66" spans="1:16" ht="22.5">
      <c r="A66" s="18">
        <v>58</v>
      </c>
      <c r="B66" s="19">
        <v>811</v>
      </c>
      <c r="C66" s="19" t="s">
        <v>181</v>
      </c>
      <c r="D66" s="20" t="s">
        <v>43</v>
      </c>
      <c r="E66" s="21" t="s">
        <v>44</v>
      </c>
      <c r="F66" s="22" t="s">
        <v>111</v>
      </c>
      <c r="G66" s="22" t="s">
        <v>28</v>
      </c>
      <c r="H66" s="22" t="s">
        <v>253</v>
      </c>
      <c r="I66" s="23">
        <v>0.0007489583333333334</v>
      </c>
      <c r="J66" s="19">
        <v>0</v>
      </c>
      <c r="K66" s="23">
        <v>0.0007423611111111111</v>
      </c>
      <c r="L66" s="24">
        <v>0</v>
      </c>
      <c r="M66" s="23">
        <v>0.0007417824074074075</v>
      </c>
      <c r="N66" s="19">
        <v>1</v>
      </c>
      <c r="O66" s="23">
        <v>0.0015188657407407408</v>
      </c>
      <c r="P66" s="25">
        <v>1.8518518518518406E-06</v>
      </c>
    </row>
    <row r="67" spans="1:16" ht="22.5">
      <c r="A67" s="27">
        <v>59</v>
      </c>
      <c r="B67" s="29">
        <v>401</v>
      </c>
      <c r="C67" s="29" t="s">
        <v>254</v>
      </c>
      <c r="D67" s="30" t="s">
        <v>265</v>
      </c>
      <c r="E67" s="31" t="s">
        <v>266</v>
      </c>
      <c r="F67" s="32" t="s">
        <v>267</v>
      </c>
      <c r="G67" s="32" t="s">
        <v>28</v>
      </c>
      <c r="H67" s="32" t="s">
        <v>61</v>
      </c>
      <c r="I67" s="33">
        <v>0.0007914351851851851</v>
      </c>
      <c r="J67" s="29">
        <v>0</v>
      </c>
      <c r="K67" s="33">
        <v>0.0007637731481481483</v>
      </c>
      <c r="L67" s="34">
        <v>0</v>
      </c>
      <c r="M67" s="33">
        <v>0.0007576388888888889</v>
      </c>
      <c r="N67" s="29">
        <v>0</v>
      </c>
      <c r="O67" s="33">
        <v>0.0015214120370370373</v>
      </c>
      <c r="P67" s="28">
        <v>2.5462962962964977E-06</v>
      </c>
    </row>
    <row r="68" spans="1:16" ht="22.5">
      <c r="A68" s="18">
        <v>60</v>
      </c>
      <c r="B68" s="19">
        <v>800</v>
      </c>
      <c r="C68" s="19" t="s">
        <v>181</v>
      </c>
      <c r="D68" s="20" t="s">
        <v>109</v>
      </c>
      <c r="E68" s="21" t="s">
        <v>110</v>
      </c>
      <c r="F68" s="22" t="s">
        <v>28</v>
      </c>
      <c r="G68" s="22" t="s">
        <v>28</v>
      </c>
      <c r="H68" s="22" t="s">
        <v>106</v>
      </c>
      <c r="I68" s="23">
        <v>0.0007759259259259259</v>
      </c>
      <c r="J68" s="19">
        <v>0</v>
      </c>
      <c r="K68" s="23">
        <v>0.0007633101851851851</v>
      </c>
      <c r="L68" s="24">
        <v>0</v>
      </c>
      <c r="M68" s="23">
        <v>0.0007586805555555555</v>
      </c>
      <c r="N68" s="19">
        <v>0</v>
      </c>
      <c r="O68" s="23">
        <v>0.0015219907407407406</v>
      </c>
      <c r="P68" s="25">
        <v>5.787037037033749E-07</v>
      </c>
    </row>
    <row r="69" spans="1:16" ht="22.5">
      <c r="A69" s="27">
        <v>61</v>
      </c>
      <c r="B69" s="29">
        <v>801</v>
      </c>
      <c r="C69" s="29" t="s">
        <v>181</v>
      </c>
      <c r="D69" s="30" t="s">
        <v>112</v>
      </c>
      <c r="E69" s="31" t="s">
        <v>113</v>
      </c>
      <c r="F69" s="32" t="s">
        <v>111</v>
      </c>
      <c r="G69" s="32" t="s">
        <v>28</v>
      </c>
      <c r="H69" s="32" t="s">
        <v>106</v>
      </c>
      <c r="I69" s="33">
        <v>0.0007806712962962963</v>
      </c>
      <c r="J69" s="29">
        <v>0</v>
      </c>
      <c r="K69" s="33">
        <v>0.0007710648148148148</v>
      </c>
      <c r="L69" s="34">
        <v>0</v>
      </c>
      <c r="M69" s="33">
        <v>0.0007532407407407408</v>
      </c>
      <c r="N69" s="29">
        <v>0</v>
      </c>
      <c r="O69" s="33">
        <v>0.0015243055555555557</v>
      </c>
      <c r="P69" s="28">
        <v>2.3148148148150176E-06</v>
      </c>
    </row>
    <row r="70" spans="1:16" ht="22.5">
      <c r="A70" s="18">
        <v>62</v>
      </c>
      <c r="B70" s="19">
        <v>405</v>
      </c>
      <c r="C70" s="19" t="s">
        <v>254</v>
      </c>
      <c r="D70" s="20" t="s">
        <v>268</v>
      </c>
      <c r="E70" s="21" t="s">
        <v>269</v>
      </c>
      <c r="F70" s="22" t="s">
        <v>47</v>
      </c>
      <c r="G70" s="22" t="s">
        <v>28</v>
      </c>
      <c r="H70" s="22" t="s">
        <v>48</v>
      </c>
      <c r="I70" s="23">
        <v>0.0007743055555555555</v>
      </c>
      <c r="J70" s="19">
        <v>0</v>
      </c>
      <c r="K70" s="23">
        <v>0.0007619212962962962</v>
      </c>
      <c r="L70" s="24">
        <v>0</v>
      </c>
      <c r="M70" s="23">
        <v>0.000762962962962963</v>
      </c>
      <c r="N70" s="19">
        <v>0</v>
      </c>
      <c r="O70" s="23">
        <v>0.0015248842592592592</v>
      </c>
      <c r="P70" s="25">
        <v>5.787037037035918E-07</v>
      </c>
    </row>
    <row r="71" spans="1:16" ht="22.5">
      <c r="A71" s="27">
        <v>63</v>
      </c>
      <c r="B71" s="29">
        <v>410</v>
      </c>
      <c r="C71" s="29" t="s">
        <v>254</v>
      </c>
      <c r="D71" s="30" t="s">
        <v>270</v>
      </c>
      <c r="E71" s="31" t="s">
        <v>271</v>
      </c>
      <c r="F71" s="32" t="s">
        <v>272</v>
      </c>
      <c r="G71" s="32" t="s">
        <v>28</v>
      </c>
      <c r="H71" s="32" t="s">
        <v>100</v>
      </c>
      <c r="I71" s="33">
        <v>0.0007737268518518519</v>
      </c>
      <c r="J71" s="29">
        <v>0</v>
      </c>
      <c r="K71" s="33">
        <v>0.0007657407407407408</v>
      </c>
      <c r="L71" s="34">
        <v>0</v>
      </c>
      <c r="M71" s="33">
        <v>0.0007631944444444444</v>
      </c>
      <c r="N71" s="29">
        <v>0</v>
      </c>
      <c r="O71" s="33">
        <v>0.0015289351851851853</v>
      </c>
      <c r="P71" s="28">
        <v>4.05092592592601E-06</v>
      </c>
    </row>
    <row r="72" spans="1:16" ht="22.5">
      <c r="A72" s="18">
        <v>64</v>
      </c>
      <c r="B72" s="19">
        <v>412</v>
      </c>
      <c r="C72" s="19" t="s">
        <v>254</v>
      </c>
      <c r="D72" s="20" t="s">
        <v>49</v>
      </c>
      <c r="E72" s="21" t="s">
        <v>50</v>
      </c>
      <c r="F72" s="22" t="s">
        <v>51</v>
      </c>
      <c r="G72" s="22" t="s">
        <v>28</v>
      </c>
      <c r="H72" s="22" t="s">
        <v>52</v>
      </c>
      <c r="I72" s="23">
        <v>0.000753587962962963</v>
      </c>
      <c r="J72" s="19">
        <v>0</v>
      </c>
      <c r="K72" s="23">
        <v>0.0007715277777777778</v>
      </c>
      <c r="L72" s="24">
        <v>0</v>
      </c>
      <c r="M72" s="23">
        <v>0.000764699074074074</v>
      </c>
      <c r="N72" s="19">
        <v>0</v>
      </c>
      <c r="O72" s="23">
        <v>0.0015362268518518518</v>
      </c>
      <c r="P72" s="25">
        <v>7.291666666666514E-06</v>
      </c>
    </row>
    <row r="73" spans="1:16" ht="22.5">
      <c r="A73" s="27">
        <v>65</v>
      </c>
      <c r="B73" s="29">
        <v>409</v>
      </c>
      <c r="C73" s="29" t="s">
        <v>254</v>
      </c>
      <c r="D73" s="30" t="s">
        <v>273</v>
      </c>
      <c r="E73" s="31" t="s">
        <v>274</v>
      </c>
      <c r="F73" s="32" t="s">
        <v>57</v>
      </c>
      <c r="G73" s="32" t="s">
        <v>28</v>
      </c>
      <c r="H73" s="32" t="s">
        <v>100</v>
      </c>
      <c r="I73" s="33">
        <v>0.0007958333333333333</v>
      </c>
      <c r="J73" s="29">
        <v>0</v>
      </c>
      <c r="K73" s="33">
        <v>0.000774537037037037</v>
      </c>
      <c r="L73" s="34">
        <v>0</v>
      </c>
      <c r="M73" s="33">
        <v>0.0007622685185185185</v>
      </c>
      <c r="N73" s="29">
        <v>0</v>
      </c>
      <c r="O73" s="33">
        <v>0.0015368055555555556</v>
      </c>
      <c r="P73" s="28">
        <v>5.787037037038086E-07</v>
      </c>
    </row>
    <row r="74" spans="1:16" ht="22.5">
      <c r="A74" s="18">
        <v>66</v>
      </c>
      <c r="B74" s="19">
        <v>406</v>
      </c>
      <c r="C74" s="19" t="s">
        <v>254</v>
      </c>
      <c r="D74" s="20" t="s">
        <v>32</v>
      </c>
      <c r="E74" s="21" t="s">
        <v>67</v>
      </c>
      <c r="F74" s="22" t="s">
        <v>47</v>
      </c>
      <c r="G74" s="22" t="s">
        <v>28</v>
      </c>
      <c r="H74" s="22" t="s">
        <v>48</v>
      </c>
      <c r="I74" s="23">
        <v>0.0007916666666666668</v>
      </c>
      <c r="J74" s="19">
        <v>0</v>
      </c>
      <c r="K74" s="23">
        <v>0.0007795138888888889</v>
      </c>
      <c r="L74" s="24">
        <v>0</v>
      </c>
      <c r="M74" s="23">
        <v>0.0007708333333333334</v>
      </c>
      <c r="N74" s="19">
        <v>0</v>
      </c>
      <c r="O74" s="23">
        <v>0.0015503472222222225</v>
      </c>
      <c r="P74" s="25">
        <v>1.354166666666691E-05</v>
      </c>
    </row>
    <row r="75" spans="1:16" ht="12.75">
      <c r="A75" s="27">
        <v>67</v>
      </c>
      <c r="B75" s="29">
        <v>926</v>
      </c>
      <c r="C75" s="29">
        <v>9</v>
      </c>
      <c r="D75" s="30" t="s">
        <v>275</v>
      </c>
      <c r="E75" s="31" t="s">
        <v>276</v>
      </c>
      <c r="F75" s="32" t="s">
        <v>28</v>
      </c>
      <c r="G75" s="32" t="s">
        <v>28</v>
      </c>
      <c r="H75" s="32" t="s">
        <v>277</v>
      </c>
      <c r="I75" s="33">
        <v>0.0007923611111111112</v>
      </c>
      <c r="J75" s="29">
        <v>0</v>
      </c>
      <c r="K75" s="33">
        <v>0.0007570601851851853</v>
      </c>
      <c r="L75" s="34">
        <v>0</v>
      </c>
      <c r="M75" s="33">
        <v>0.0007674768518518518</v>
      </c>
      <c r="N75" s="29">
        <v>1</v>
      </c>
      <c r="O75" s="33">
        <v>0.0015592592592592594</v>
      </c>
      <c r="P75" s="28">
        <v>8.912037037036875E-06</v>
      </c>
    </row>
    <row r="76" spans="1:16" ht="22.5">
      <c r="A76" s="18">
        <v>68</v>
      </c>
      <c r="B76" s="19">
        <v>805</v>
      </c>
      <c r="C76" s="19" t="s">
        <v>181</v>
      </c>
      <c r="D76" s="20" t="s">
        <v>107</v>
      </c>
      <c r="E76" s="21" t="s">
        <v>108</v>
      </c>
      <c r="F76" s="22" t="s">
        <v>28</v>
      </c>
      <c r="G76" s="22" t="s">
        <v>28</v>
      </c>
      <c r="H76" s="22" t="s">
        <v>106</v>
      </c>
      <c r="I76" s="23">
        <v>0.0007851851851851852</v>
      </c>
      <c r="J76" s="19">
        <v>0</v>
      </c>
      <c r="K76" s="23">
        <v>0.0007662037037037037</v>
      </c>
      <c r="L76" s="24">
        <v>1</v>
      </c>
      <c r="M76" s="23">
        <v>0.0007623842592592594</v>
      </c>
      <c r="N76" s="19">
        <v>0</v>
      </c>
      <c r="O76" s="23">
        <v>0.0015633101851851854</v>
      </c>
      <c r="P76" s="25">
        <v>4.05092592592601E-06</v>
      </c>
    </row>
    <row r="77" spans="1:16" ht="22.5">
      <c r="A77" s="27">
        <v>69</v>
      </c>
      <c r="B77" s="29">
        <v>603</v>
      </c>
      <c r="C77" s="29" t="s">
        <v>219</v>
      </c>
      <c r="D77" s="30" t="s">
        <v>278</v>
      </c>
      <c r="E77" s="31" t="s">
        <v>279</v>
      </c>
      <c r="F77" s="32" t="s">
        <v>86</v>
      </c>
      <c r="G77" s="32" t="s">
        <v>28</v>
      </c>
      <c r="H77" s="32" t="s">
        <v>280</v>
      </c>
      <c r="I77" s="33">
        <v>0.0007681712962962963</v>
      </c>
      <c r="J77" s="29">
        <v>0</v>
      </c>
      <c r="K77" s="33">
        <v>0.0007662037037037037</v>
      </c>
      <c r="L77" s="34">
        <v>0</v>
      </c>
      <c r="M77" s="33">
        <v>0.000762962962962963</v>
      </c>
      <c r="N77" s="29">
        <v>1</v>
      </c>
      <c r="O77" s="33">
        <v>0.001563888888888889</v>
      </c>
      <c r="P77" s="28">
        <v>5.787037037035918E-07</v>
      </c>
    </row>
    <row r="78" spans="1:16" ht="22.5">
      <c r="A78" s="18">
        <v>70</v>
      </c>
      <c r="B78" s="19">
        <v>300</v>
      </c>
      <c r="C78" s="19" t="s">
        <v>220</v>
      </c>
      <c r="D78" s="20" t="s">
        <v>33</v>
      </c>
      <c r="E78" s="21" t="s">
        <v>34</v>
      </c>
      <c r="F78" s="22" t="s">
        <v>28</v>
      </c>
      <c r="G78" s="22" t="s">
        <v>28</v>
      </c>
      <c r="H78" s="22" t="s">
        <v>35</v>
      </c>
      <c r="I78" s="23">
        <v>0.000768287037037037</v>
      </c>
      <c r="J78" s="19">
        <v>0</v>
      </c>
      <c r="K78" s="23">
        <v>0.0007756944444444444</v>
      </c>
      <c r="L78" s="24">
        <v>1</v>
      </c>
      <c r="M78" s="23">
        <v>0.0007630787037037037</v>
      </c>
      <c r="N78" s="19">
        <v>0</v>
      </c>
      <c r="O78" s="23">
        <v>0.0015734953703703705</v>
      </c>
      <c r="P78" s="25">
        <v>9.606481481481532E-06</v>
      </c>
    </row>
    <row r="79" spans="1:16" ht="12.75">
      <c r="A79" s="27">
        <v>71</v>
      </c>
      <c r="B79" s="29">
        <v>807</v>
      </c>
      <c r="C79" s="29" t="s">
        <v>181</v>
      </c>
      <c r="D79" s="30" t="s">
        <v>281</v>
      </c>
      <c r="E79" s="31" t="s">
        <v>28</v>
      </c>
      <c r="F79" s="32" t="s">
        <v>28</v>
      </c>
      <c r="G79" s="32" t="s">
        <v>28</v>
      </c>
      <c r="H79" s="32" t="s">
        <v>282</v>
      </c>
      <c r="I79" s="33">
        <v>0.0008055555555555555</v>
      </c>
      <c r="J79" s="29">
        <v>0</v>
      </c>
      <c r="K79" s="33">
        <v>0.0007900462962962962</v>
      </c>
      <c r="L79" s="34">
        <v>0</v>
      </c>
      <c r="M79" s="33">
        <v>0.0007865740740740741</v>
      </c>
      <c r="N79" s="29">
        <v>0</v>
      </c>
      <c r="O79" s="33">
        <v>0.0015766203703703702</v>
      </c>
      <c r="P79" s="26">
        <v>3.124999999999656E-06</v>
      </c>
    </row>
    <row r="80" spans="1:16" ht="22.5">
      <c r="A80" s="18">
        <v>72</v>
      </c>
      <c r="B80" s="19">
        <v>502</v>
      </c>
      <c r="C80" s="19" t="s">
        <v>203</v>
      </c>
      <c r="D80" s="20" t="s">
        <v>283</v>
      </c>
      <c r="E80" s="21" t="s">
        <v>284</v>
      </c>
      <c r="F80" s="22" t="s">
        <v>81</v>
      </c>
      <c r="G80" s="22" t="s">
        <v>28</v>
      </c>
      <c r="H80" s="22" t="s">
        <v>285</v>
      </c>
      <c r="I80" s="23">
        <v>0.0008128472222222223</v>
      </c>
      <c r="J80" s="19">
        <v>1</v>
      </c>
      <c r="K80" s="23">
        <v>0.0007876157407407407</v>
      </c>
      <c r="L80" s="24">
        <v>0</v>
      </c>
      <c r="M80" s="23">
        <v>0.0007954861111111111</v>
      </c>
      <c r="N80" s="19">
        <v>0</v>
      </c>
      <c r="O80" s="23">
        <v>0.0015831018518518518</v>
      </c>
      <c r="P80" s="25">
        <v>6.481481481481659E-06</v>
      </c>
    </row>
    <row r="81" spans="1:16" ht="22.5">
      <c r="A81" s="27">
        <v>73</v>
      </c>
      <c r="B81" s="29">
        <v>606</v>
      </c>
      <c r="C81" s="29" t="s">
        <v>219</v>
      </c>
      <c r="D81" s="30" t="s">
        <v>30</v>
      </c>
      <c r="E81" s="31" t="s">
        <v>41</v>
      </c>
      <c r="F81" s="32" t="s">
        <v>28</v>
      </c>
      <c r="G81" s="32" t="s">
        <v>28</v>
      </c>
      <c r="H81" s="32" t="s">
        <v>42</v>
      </c>
      <c r="I81" s="33">
        <v>0.0008405092592592592</v>
      </c>
      <c r="J81" s="29">
        <v>1</v>
      </c>
      <c r="K81" s="33">
        <v>0.0008126157407407408</v>
      </c>
      <c r="L81" s="34">
        <v>0</v>
      </c>
      <c r="M81" s="33">
        <v>0.0007935185185185185</v>
      </c>
      <c r="N81" s="29">
        <v>0</v>
      </c>
      <c r="O81" s="33">
        <v>0.0016061342592592594</v>
      </c>
      <c r="P81" s="26">
        <v>2.3032407407407593E-05</v>
      </c>
    </row>
    <row r="82" spans="1:16" ht="12.75">
      <c r="A82" s="18">
        <v>74</v>
      </c>
      <c r="B82" s="19">
        <v>407</v>
      </c>
      <c r="C82" s="19" t="s">
        <v>254</v>
      </c>
      <c r="D82" s="20" t="s">
        <v>68</v>
      </c>
      <c r="E82" s="21" t="s">
        <v>69</v>
      </c>
      <c r="F82" s="22" t="s">
        <v>28</v>
      </c>
      <c r="G82" s="22" t="s">
        <v>28</v>
      </c>
      <c r="H82" s="22" t="s">
        <v>61</v>
      </c>
      <c r="I82" s="23">
        <v>0.0008381944444444445</v>
      </c>
      <c r="J82" s="19">
        <v>0</v>
      </c>
      <c r="K82" s="23">
        <v>0.0008158564814814815</v>
      </c>
      <c r="L82" s="24">
        <v>0</v>
      </c>
      <c r="M82" s="23">
        <v>0.0008094907407407407</v>
      </c>
      <c r="N82" s="19">
        <v>0</v>
      </c>
      <c r="O82" s="23">
        <v>0.0016253472222222223</v>
      </c>
      <c r="P82" s="25">
        <v>1.9212962962962847E-05</v>
      </c>
    </row>
    <row r="83" spans="1:16" ht="22.5">
      <c r="A83" s="27">
        <v>75</v>
      </c>
      <c r="B83" s="29">
        <v>705</v>
      </c>
      <c r="C83" s="29" t="s">
        <v>228</v>
      </c>
      <c r="D83" s="30" t="s">
        <v>286</v>
      </c>
      <c r="E83" s="31" t="s">
        <v>287</v>
      </c>
      <c r="F83" s="32" t="s">
        <v>28</v>
      </c>
      <c r="G83" s="32" t="s">
        <v>28</v>
      </c>
      <c r="H83" s="32" t="s">
        <v>61</v>
      </c>
      <c r="I83" s="33">
        <v>0.0008497685185185185</v>
      </c>
      <c r="J83" s="29">
        <v>0</v>
      </c>
      <c r="K83" s="33">
        <v>0.0008195601851851852</v>
      </c>
      <c r="L83" s="34">
        <v>0</v>
      </c>
      <c r="M83" s="33">
        <v>0.000810763888888889</v>
      </c>
      <c r="N83" s="29">
        <v>0</v>
      </c>
      <c r="O83" s="33">
        <v>0.0016303240740740742</v>
      </c>
      <c r="P83" s="26">
        <v>4.97685185185193E-06</v>
      </c>
    </row>
    <row r="84" spans="1:16" ht="12.75">
      <c r="A84" s="18">
        <v>76</v>
      </c>
      <c r="B84" s="19">
        <v>706</v>
      </c>
      <c r="C84" s="19" t="s">
        <v>228</v>
      </c>
      <c r="D84" s="20" t="s">
        <v>288</v>
      </c>
      <c r="E84" s="21" t="s">
        <v>289</v>
      </c>
      <c r="F84" s="22" t="s">
        <v>28</v>
      </c>
      <c r="G84" s="22" t="s">
        <v>28</v>
      </c>
      <c r="H84" s="22" t="s">
        <v>61</v>
      </c>
      <c r="I84" s="23">
        <v>0.0008339120370370371</v>
      </c>
      <c r="J84" s="19">
        <v>1</v>
      </c>
      <c r="K84" s="23">
        <v>0.0007978009259259259</v>
      </c>
      <c r="L84" s="24">
        <v>0</v>
      </c>
      <c r="M84" s="23">
        <v>0.0008086805555555554</v>
      </c>
      <c r="N84" s="19">
        <v>1</v>
      </c>
      <c r="O84" s="23">
        <v>0.0016412037037037035</v>
      </c>
      <c r="P84" s="25">
        <v>1.0879629629629347E-05</v>
      </c>
    </row>
    <row r="85" spans="1:16" ht="22.5">
      <c r="A85" s="27">
        <v>77</v>
      </c>
      <c r="B85" s="29">
        <v>700</v>
      </c>
      <c r="C85" s="29" t="s">
        <v>228</v>
      </c>
      <c r="D85" s="30" t="s">
        <v>290</v>
      </c>
      <c r="E85" s="31" t="s">
        <v>291</v>
      </c>
      <c r="F85" s="32" t="s">
        <v>81</v>
      </c>
      <c r="G85" s="32" t="s">
        <v>28</v>
      </c>
      <c r="H85" s="32" t="s">
        <v>99</v>
      </c>
      <c r="I85" s="33">
        <v>0.0008804398148148148</v>
      </c>
      <c r="J85" s="29">
        <v>0</v>
      </c>
      <c r="K85" s="33">
        <v>0.0008221064814814814</v>
      </c>
      <c r="L85" s="34">
        <v>1</v>
      </c>
      <c r="M85" s="33">
        <v>0.0008112268518518517</v>
      </c>
      <c r="N85" s="29">
        <v>0</v>
      </c>
      <c r="O85" s="33">
        <v>0.0016680555555555554</v>
      </c>
      <c r="P85" s="26">
        <v>2.6851851851851906E-05</v>
      </c>
    </row>
    <row r="86" spans="1:16" ht="22.5">
      <c r="A86" s="18">
        <v>78</v>
      </c>
      <c r="B86" s="19">
        <v>402</v>
      </c>
      <c r="C86" s="19" t="s">
        <v>254</v>
      </c>
      <c r="D86" s="20" t="s">
        <v>292</v>
      </c>
      <c r="E86" s="21" t="s">
        <v>293</v>
      </c>
      <c r="F86" s="22" t="s">
        <v>111</v>
      </c>
      <c r="G86" s="22" t="s">
        <v>28</v>
      </c>
      <c r="H86" s="22" t="s">
        <v>294</v>
      </c>
      <c r="I86" s="23">
        <v>0.0008686342592592594</v>
      </c>
      <c r="J86" s="19">
        <v>0</v>
      </c>
      <c r="K86" s="23">
        <v>0.0008590277777777779</v>
      </c>
      <c r="L86" s="24">
        <v>0</v>
      </c>
      <c r="M86" s="23">
        <v>0.0008702546296296296</v>
      </c>
      <c r="N86" s="19">
        <v>1</v>
      </c>
      <c r="O86" s="23">
        <v>0.0017640046296296297</v>
      </c>
      <c r="P86" s="25">
        <v>9.594907407407425E-05</v>
      </c>
    </row>
    <row r="87" spans="1:16" ht="22.5">
      <c r="A87" s="27">
        <v>79</v>
      </c>
      <c r="B87" s="29">
        <v>906</v>
      </c>
      <c r="C87" s="29" t="s">
        <v>184</v>
      </c>
      <c r="D87" s="30" t="s">
        <v>295</v>
      </c>
      <c r="E87" s="31" t="s">
        <v>296</v>
      </c>
      <c r="F87" s="32" t="s">
        <v>28</v>
      </c>
      <c r="G87" s="32" t="s">
        <v>28</v>
      </c>
      <c r="H87" s="32" t="s">
        <v>297</v>
      </c>
      <c r="I87" s="33">
        <v>0.0007386574074074075</v>
      </c>
      <c r="J87" s="29">
        <v>0</v>
      </c>
      <c r="K87" s="33">
        <v>0.0007199074074074074</v>
      </c>
      <c r="L87" s="34">
        <v>0</v>
      </c>
      <c r="M87" s="33" t="s">
        <v>105</v>
      </c>
      <c r="N87" s="29">
        <v>0</v>
      </c>
      <c r="O87" s="33" t="s">
        <v>298</v>
      </c>
      <c r="P87" s="26" t="s">
        <v>28</v>
      </c>
    </row>
    <row r="88" spans="1:16" ht="12.75">
      <c r="A88" s="18" t="s">
        <v>28</v>
      </c>
      <c r="B88" s="19">
        <f>IF('[1]Gesamt'!B87="","",'[1]Gesamt'!B87)</f>
      </c>
      <c r="C88" s="19">
        <f>IF(B88="","",'[1]Gesamt'!C87)</f>
      </c>
      <c r="D88" s="20">
        <f>IF($B88="","",IF('[1]Gesamt'!D87="","",'[1]Gesamt'!D87))</f>
      </c>
      <c r="E88" s="21">
        <f>IF($B88="","",IF('[1]Gesamt'!E87="","",'[1]Gesamt'!E87))</f>
      </c>
      <c r="F88" s="22">
        <f>IF(B88="","",IF('[1]Gesamt'!G87="","",'[1]Gesamt'!G87))</f>
      </c>
      <c r="G88" s="22">
        <f>IF(C88="","",IF('[1]Gesamt'!H87="","",'[1]Gesamt'!H87))</f>
      </c>
      <c r="H88" s="22">
        <f>IF(D88="","",IF('[1]Gesamt'!I87="","",'[1]Gesamt'!I87))</f>
      </c>
      <c r="I88" s="23">
        <f>IF(B88="","",IF('[1]Gesamt'!J87="","",'[1]Gesamt'!J87))</f>
      </c>
      <c r="J88" s="19">
        <f>IF($B88="","",IF('[1]Gesamt'!K87="","",'[1]Gesamt'!K87))</f>
      </c>
      <c r="K88" s="23">
        <f>IF($B88="","",IF('[1]Gesamt'!M87="","",'[1]Gesamt'!M87))</f>
      </c>
      <c r="L88" s="24">
        <f>IF($B88="","",IF('[1]Gesamt'!N87="","",'[1]Gesamt'!N87))</f>
      </c>
      <c r="M88" s="23">
        <f>IF($B88="","",IF('[1]Gesamt'!U87="","",'[1]Gesamt'!U87))</f>
      </c>
      <c r="N88" s="19">
        <f>IF($B88="","",IF('[1]Gesamt'!V87="","",'[1]Gesamt'!V87))</f>
      </c>
      <c r="O88" s="23">
        <f>IF($B88="","",IF('[1]Gesamt'!AD87="","",'[1]Gesamt'!AD87))</f>
      </c>
      <c r="P88" s="25">
        <f>IF(O88="","",IF(O88="DNC","",IF(O88="DNF","",IF(O88="DNS","",IF(O88="DSQ","",SUM(O88-O87))))))</f>
      </c>
    </row>
    <row r="89" spans="1:16" ht="12.75">
      <c r="A89" s="35" t="s">
        <v>28</v>
      </c>
      <c r="B89" s="8">
        <f>IF(A89="","",'[2]Kl.2'!B29)</f>
      </c>
      <c r="C89" s="8"/>
      <c r="D89" s="36">
        <f>IF(B89="","",'[2]Kl.2'!C29)</f>
      </c>
      <c r="E89" s="9">
        <f>IF($B89="","",IF('[2]Kl.2'!D29="","",'[2]Kl.2'!D29))</f>
      </c>
      <c r="F89" s="37">
        <f>IF(B89="","",IF('[2]Kl.2'!E29="","",'[2]Kl.2'!E29))</f>
      </c>
      <c r="G89" s="37">
        <f>IF($B89="","",IF('[2]Kl.2'!F29="","",'[2]Kl.2'!F29))</f>
      </c>
      <c r="H89" s="37">
        <f>IF($B89="","",IF('[2]Kl.2'!H29="","",'[2]Kl.2'!H29))</f>
      </c>
      <c r="I89" s="38">
        <f>IF($B89="","",IF('[2]Kl.2'!I29="","",'[2]Kl.2'!I29))</f>
      </c>
      <c r="J89" s="8">
        <f>IF($B89="","",IF('[2]Kl.2'!J29="","",'[2]Kl.2'!J29))</f>
      </c>
      <c r="K89" s="38">
        <f>IF($B89="","",IF('[2]Kl.2'!L29="","",'[2]Kl.2'!L29))</f>
      </c>
      <c r="L89" s="39">
        <f>IF($B89="","",IF('[2]Kl.2'!M29="","",'[2]Kl.2'!M29))</f>
      </c>
      <c r="M89" s="38">
        <f>IF($B89="","",IF('[2]Kl.2'!T29="","",'[2]Kl.2'!T29))</f>
      </c>
      <c r="N89" s="8">
        <f>IF($B89="","",IF('[2]Kl.2'!U29="","",'[2]Kl.2'!U29))</f>
      </c>
      <c r="O89" s="38">
        <f>IF($B89="","",IF('[2]Kl.2'!AC29="","",'[2]Kl.2'!AC29))</f>
      </c>
      <c r="P89" s="40"/>
    </row>
    <row r="90" spans="1:16" ht="12.75">
      <c r="A90" s="47" t="s">
        <v>299</v>
      </c>
      <c r="B90" s="48"/>
      <c r="C90" s="48"/>
      <c r="D90" s="48"/>
      <c r="E90" s="49"/>
      <c r="F90" s="52" t="s">
        <v>300</v>
      </c>
      <c r="G90" s="49"/>
      <c r="H90" s="52" t="s">
        <v>301</v>
      </c>
      <c r="I90" s="48"/>
      <c r="J90" s="48"/>
      <c r="K90" s="49"/>
      <c r="L90" s="55" t="s">
        <v>302</v>
      </c>
      <c r="M90" s="56"/>
      <c r="N90" s="56"/>
      <c r="O90" s="56"/>
      <c r="P90" s="56"/>
    </row>
    <row r="91" spans="1:16" ht="12.75">
      <c r="A91" s="48"/>
      <c r="B91" s="48"/>
      <c r="C91" s="48"/>
      <c r="D91" s="48"/>
      <c r="E91" s="49"/>
      <c r="F91" s="53"/>
      <c r="G91" s="49"/>
      <c r="H91" s="53"/>
      <c r="I91" s="48"/>
      <c r="J91" s="48"/>
      <c r="K91" s="49"/>
      <c r="L91" s="53"/>
      <c r="M91" s="56"/>
      <c r="N91" s="56"/>
      <c r="O91" s="56"/>
      <c r="P91" s="56"/>
    </row>
    <row r="92" spans="1:16" ht="12.75">
      <c r="A92" s="48"/>
      <c r="B92" s="48"/>
      <c r="C92" s="48"/>
      <c r="D92" s="48"/>
      <c r="E92" s="49"/>
      <c r="F92" s="53"/>
      <c r="G92" s="49"/>
      <c r="H92" s="53"/>
      <c r="I92" s="48"/>
      <c r="J92" s="48"/>
      <c r="K92" s="49"/>
      <c r="L92" s="53"/>
      <c r="M92" s="56"/>
      <c r="N92" s="56"/>
      <c r="O92" s="56"/>
      <c r="P92" s="56"/>
    </row>
    <row r="93" spans="1:16" ht="12.75">
      <c r="A93" s="48"/>
      <c r="B93" s="48"/>
      <c r="C93" s="48"/>
      <c r="D93" s="48"/>
      <c r="E93" s="49"/>
      <c r="F93" s="53"/>
      <c r="G93" s="49"/>
      <c r="H93" s="53"/>
      <c r="I93" s="48"/>
      <c r="J93" s="48"/>
      <c r="K93" s="49"/>
      <c r="L93" s="53"/>
      <c r="M93" s="56"/>
      <c r="N93" s="56"/>
      <c r="O93" s="56"/>
      <c r="P93" s="56"/>
    </row>
    <row r="94" spans="1:16" ht="13.5" thickBot="1">
      <c r="A94" s="50"/>
      <c r="B94" s="50"/>
      <c r="C94" s="50"/>
      <c r="D94" s="50"/>
      <c r="E94" s="51"/>
      <c r="F94" s="54"/>
      <c r="G94" s="51"/>
      <c r="H94" s="54"/>
      <c r="I94" s="50"/>
      <c r="J94" s="50"/>
      <c r="K94" s="51"/>
      <c r="L94" s="54"/>
      <c r="M94" s="50"/>
      <c r="N94" s="50"/>
      <c r="O94" s="50"/>
      <c r="P94" s="50"/>
    </row>
    <row r="95" spans="1:16" ht="15.75">
      <c r="A95" s="57" t="s">
        <v>303</v>
      </c>
      <c r="B95" s="58"/>
      <c r="C95" s="58"/>
      <c r="D95" s="58"/>
      <c r="E95" s="58"/>
      <c r="F95" s="58"/>
      <c r="G95" s="58"/>
      <c r="H95" s="58"/>
      <c r="I95" s="38"/>
      <c r="J95" s="8"/>
      <c r="K95" s="9"/>
      <c r="L95" s="39"/>
      <c r="M95" s="4"/>
      <c r="N95" s="3"/>
      <c r="O95" s="4"/>
      <c r="P95" s="40"/>
    </row>
    <row r="96" spans="1:16" ht="15.75">
      <c r="A96" s="45" t="s">
        <v>304</v>
      </c>
      <c r="B96" s="46"/>
      <c r="C96" s="46"/>
      <c r="D96" s="46"/>
      <c r="E96" s="46"/>
      <c r="F96" s="46"/>
      <c r="G96" s="46"/>
      <c r="H96" s="46"/>
      <c r="I96" s="9"/>
      <c r="J96" s="9"/>
      <c r="K96" s="9"/>
      <c r="L96" s="9"/>
      <c r="M96" s="4"/>
      <c r="N96" s="4"/>
      <c r="O96" s="4"/>
      <c r="P96" s="4"/>
    </row>
    <row r="97" spans="1:16" ht="15.75">
      <c r="A97" s="45" t="s">
        <v>305</v>
      </c>
      <c r="B97" s="46"/>
      <c r="C97" s="46"/>
      <c r="D97" s="46"/>
      <c r="E97" s="46"/>
      <c r="F97" s="46"/>
      <c r="G97" s="46"/>
      <c r="H97" s="46"/>
      <c r="I97" s="4"/>
      <c r="J97" s="4"/>
      <c r="K97" s="4"/>
      <c r="L97" s="4"/>
      <c r="M97" s="4"/>
      <c r="N97" s="4"/>
      <c r="O97" s="4"/>
      <c r="P97" s="4"/>
    </row>
    <row r="98" spans="1:16" ht="15.75">
      <c r="A98" s="45"/>
      <c r="B98" s="46"/>
      <c r="C98" s="46"/>
      <c r="D98" s="46"/>
      <c r="E98" s="46"/>
      <c r="F98" s="46"/>
      <c r="G98" s="46"/>
      <c r="H98" s="46"/>
      <c r="I98" s="4"/>
      <c r="J98" s="4"/>
      <c r="K98" s="4"/>
      <c r="L98" s="4"/>
      <c r="M98" s="4"/>
      <c r="N98" s="4"/>
      <c r="O98" s="4"/>
      <c r="P98" s="4"/>
    </row>
    <row r="99" spans="1:16" ht="12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</sheetData>
  <sheetProtection/>
  <mergeCells count="16">
    <mergeCell ref="E1:M1"/>
    <mergeCell ref="E2:M2"/>
    <mergeCell ref="E3:M3"/>
    <mergeCell ref="E4:M4"/>
    <mergeCell ref="E5:L5"/>
    <mergeCell ref="A6:D6"/>
    <mergeCell ref="I6:J6"/>
    <mergeCell ref="M6:O6"/>
    <mergeCell ref="A97:H97"/>
    <mergeCell ref="A98:H98"/>
    <mergeCell ref="A90:E94"/>
    <mergeCell ref="F90:G94"/>
    <mergeCell ref="H90:K94"/>
    <mergeCell ref="L90:P94"/>
    <mergeCell ref="A95:H95"/>
    <mergeCell ref="A96:H9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="115" zoomScaleNormal="115" zoomScalePageLayoutView="0" workbookViewId="0" topLeftCell="A1">
      <selection activeCell="L6" sqref="L6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3" max="3" width="15.57421875" style="0" customWidth="1"/>
    <col min="4" max="4" width="9.00390625" style="0" bestFit="1" customWidth="1"/>
    <col min="5" max="5" width="17.8515625" style="0" customWidth="1"/>
    <col min="6" max="6" width="8.421875" style="0" bestFit="1" customWidth="1"/>
    <col min="7" max="7" width="14.140625" style="0" bestFit="1" customWidth="1"/>
    <col min="8" max="8" width="6.140625" style="0" bestFit="1" customWidth="1"/>
    <col min="9" max="9" width="3.140625" style="0" customWidth="1"/>
    <col min="10" max="10" width="6.140625" style="0" bestFit="1" customWidth="1"/>
    <col min="11" max="11" width="1.8515625" style="0" bestFit="1" customWidth="1"/>
    <col min="12" max="12" width="7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2" ht="12.75">
      <c r="A6" s="62" t="s">
        <v>306</v>
      </c>
      <c r="B6" s="63"/>
      <c r="C6" s="63"/>
      <c r="D6" s="6" t="s">
        <v>171</v>
      </c>
      <c r="E6" s="7">
        <v>20</v>
      </c>
      <c r="F6" s="6" t="s">
        <v>24</v>
      </c>
      <c r="G6" s="7">
        <v>20</v>
      </c>
      <c r="H6" s="64" t="s">
        <v>25</v>
      </c>
      <c r="I6" s="60"/>
      <c r="J6" s="60"/>
      <c r="K6" s="60"/>
      <c r="L6" s="7">
        <v>0</v>
      </c>
    </row>
    <row r="7" spans="1:12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20</v>
      </c>
      <c r="I7" s="8" t="s">
        <v>19</v>
      </c>
      <c r="J7" s="9" t="s">
        <v>21</v>
      </c>
      <c r="K7" s="8" t="s">
        <v>19</v>
      </c>
      <c r="L7" s="9" t="s">
        <v>22</v>
      </c>
    </row>
    <row r="8" spans="1:12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10">
        <v>1</v>
      </c>
      <c r="B9" s="11">
        <v>111</v>
      </c>
      <c r="C9" s="12" t="s">
        <v>238</v>
      </c>
      <c r="D9" s="14" t="s">
        <v>239</v>
      </c>
      <c r="E9" s="14" t="s">
        <v>240</v>
      </c>
      <c r="F9" s="14">
        <f>IF($B9="","",IF('[1]Kl.1'!G8="","",'[1]Kl.1'!G8))</f>
      </c>
      <c r="G9" s="14" t="s">
        <v>106</v>
      </c>
      <c r="H9" s="16">
        <v>0.0007142361111111111</v>
      </c>
      <c r="I9" s="11">
        <v>0</v>
      </c>
      <c r="J9" s="16">
        <v>0.0007144675925925925</v>
      </c>
      <c r="K9" s="17">
        <v>0</v>
      </c>
      <c r="L9" s="16">
        <v>2.3148148148137166E-07</v>
      </c>
    </row>
    <row r="10" spans="1:12" ht="12.75">
      <c r="A10" s="18">
        <v>1</v>
      </c>
      <c r="B10" s="19">
        <v>113</v>
      </c>
      <c r="C10" s="20" t="s">
        <v>292</v>
      </c>
      <c r="D10" s="22" t="s">
        <v>293</v>
      </c>
      <c r="E10" s="22" t="s">
        <v>111</v>
      </c>
      <c r="F10" s="22">
        <f>IF($B10="","",IF('[1]Kl.1'!G9="","",'[1]Kl.1'!G9))</f>
      </c>
      <c r="G10" s="22" t="s">
        <v>294</v>
      </c>
      <c r="H10" s="23">
        <v>0.0008645833333333334</v>
      </c>
      <c r="I10" s="19">
        <v>0</v>
      </c>
      <c r="J10" s="23">
        <v>0.0008648148148148149</v>
      </c>
      <c r="K10" s="24">
        <v>0</v>
      </c>
      <c r="L10" s="23">
        <v>2.3148148148148008E-07</v>
      </c>
    </row>
    <row r="11" spans="1:12" ht="12.75">
      <c r="A11" s="10">
        <v>3</v>
      </c>
      <c r="B11" s="11">
        <v>104</v>
      </c>
      <c r="C11" s="12" t="s">
        <v>268</v>
      </c>
      <c r="D11" s="14" t="s">
        <v>269</v>
      </c>
      <c r="E11" s="14" t="s">
        <v>47</v>
      </c>
      <c r="F11" s="14">
        <f>IF($B11="","",IF('[1]Kl.1'!G10="","",'[1]Kl.1'!G10))</f>
      </c>
      <c r="G11" s="14" t="s">
        <v>48</v>
      </c>
      <c r="H11" s="16">
        <v>0.0007645833333333333</v>
      </c>
      <c r="I11" s="11">
        <v>1</v>
      </c>
      <c r="J11" s="16">
        <v>0.0007649305555555555</v>
      </c>
      <c r="K11" s="17">
        <v>1</v>
      </c>
      <c r="L11" s="16">
        <v>3.472222222222201E-07</v>
      </c>
    </row>
    <row r="12" spans="1:12" ht="12.75">
      <c r="A12" s="18">
        <v>4</v>
      </c>
      <c r="B12" s="19">
        <v>106</v>
      </c>
      <c r="C12" s="20" t="s">
        <v>32</v>
      </c>
      <c r="D12" s="22" t="s">
        <v>67</v>
      </c>
      <c r="E12" s="22" t="s">
        <v>47</v>
      </c>
      <c r="F12" s="22">
        <f>IF($B12="","",IF('[1]Kl.1'!G11="","",'[1]Kl.1'!G11))</f>
      </c>
      <c r="G12" s="22" t="s">
        <v>48</v>
      </c>
      <c r="H12" s="23">
        <v>0.000767013888888889</v>
      </c>
      <c r="I12" s="19">
        <v>0</v>
      </c>
      <c r="J12" s="23">
        <v>0.0007665509259259261</v>
      </c>
      <c r="K12" s="24">
        <v>0</v>
      </c>
      <c r="L12" s="23">
        <v>4.6296296296296016E-07</v>
      </c>
    </row>
    <row r="13" spans="1:12" ht="12.75">
      <c r="A13" s="10">
        <v>5</v>
      </c>
      <c r="B13" s="11">
        <v>120</v>
      </c>
      <c r="C13" s="12" t="s">
        <v>241</v>
      </c>
      <c r="D13" s="14" t="s">
        <v>242</v>
      </c>
      <c r="E13" s="14" t="s">
        <v>307</v>
      </c>
      <c r="F13" s="14">
        <f>IF($B13="","",IF('[1]Kl.1'!G12="","",'[1]Kl.1'!G12))</f>
      </c>
      <c r="G13" s="14" t="s">
        <v>100</v>
      </c>
      <c r="H13" s="16">
        <v>0.0007268518518518518</v>
      </c>
      <c r="I13" s="11">
        <v>0</v>
      </c>
      <c r="J13" s="16">
        <v>0.0007253472222222223</v>
      </c>
      <c r="K13" s="17">
        <v>0</v>
      </c>
      <c r="L13" s="16">
        <v>1.504629629629512E-06</v>
      </c>
    </row>
    <row r="14" spans="1:12" ht="12.75">
      <c r="A14" s="18">
        <v>6</v>
      </c>
      <c r="B14" s="19">
        <v>103</v>
      </c>
      <c r="C14" s="20" t="s">
        <v>31</v>
      </c>
      <c r="D14" s="22" t="s">
        <v>46</v>
      </c>
      <c r="E14" s="22" t="s">
        <v>47</v>
      </c>
      <c r="F14" s="22">
        <f>IF($B14="","",IF('[1]Kl.1'!G13="","",'[1]Kl.1'!G13))</f>
      </c>
      <c r="G14" s="22" t="s">
        <v>48</v>
      </c>
      <c r="H14" s="23">
        <v>0.000752662037037037</v>
      </c>
      <c r="I14" s="19">
        <v>0</v>
      </c>
      <c r="J14" s="23">
        <v>0.0007542824074074075</v>
      </c>
      <c r="K14" s="24">
        <v>0</v>
      </c>
      <c r="L14" s="23">
        <v>1.620370370370469E-06</v>
      </c>
    </row>
    <row r="15" spans="1:12" ht="22.5">
      <c r="A15" s="10">
        <v>7</v>
      </c>
      <c r="B15" s="11">
        <v>102</v>
      </c>
      <c r="C15" s="12" t="s">
        <v>278</v>
      </c>
      <c r="D15" s="14" t="s">
        <v>279</v>
      </c>
      <c r="E15" s="14" t="s">
        <v>86</v>
      </c>
      <c r="F15" s="14">
        <f>IF($B15="","",IF('[1]Kl.1'!G14="","",'[1]Kl.1'!G14))</f>
      </c>
      <c r="G15" s="14" t="s">
        <v>280</v>
      </c>
      <c r="H15" s="16">
        <v>0.0007651620370370372</v>
      </c>
      <c r="I15" s="11">
        <v>0</v>
      </c>
      <c r="J15" s="16">
        <v>0.000763425925925926</v>
      </c>
      <c r="K15" s="17">
        <v>0</v>
      </c>
      <c r="L15" s="16">
        <v>1.736111111111209E-06</v>
      </c>
    </row>
    <row r="16" spans="1:12" ht="22.5">
      <c r="A16" s="18">
        <v>8</v>
      </c>
      <c r="B16" s="19">
        <v>114</v>
      </c>
      <c r="C16" s="20" t="s">
        <v>72</v>
      </c>
      <c r="D16" s="22" t="s">
        <v>74</v>
      </c>
      <c r="E16" s="22" t="s">
        <v>75</v>
      </c>
      <c r="F16" s="22">
        <f>IF($B16="","",IF('[1]Kl.1'!G15="","",'[1]Kl.1'!G15))</f>
      </c>
      <c r="G16" s="22" t="s">
        <v>76</v>
      </c>
      <c r="H16" s="23">
        <v>0.0007107638888888889</v>
      </c>
      <c r="I16" s="19">
        <v>0</v>
      </c>
      <c r="J16" s="23">
        <v>0.0007135416666666667</v>
      </c>
      <c r="K16" s="24">
        <v>0</v>
      </c>
      <c r="L16" s="23">
        <v>2.777777777777761E-06</v>
      </c>
    </row>
    <row r="17" spans="1:12" ht="12.75">
      <c r="A17" s="10">
        <v>9</v>
      </c>
      <c r="B17" s="11">
        <v>115</v>
      </c>
      <c r="C17" s="12" t="s">
        <v>117</v>
      </c>
      <c r="D17" s="14" t="s">
        <v>156</v>
      </c>
      <c r="E17" s="14" t="s">
        <v>157</v>
      </c>
      <c r="F17" s="14">
        <f>IF($B17="","",IF('[1]Kl.1'!G16="","",'[1]Kl.1'!G16))</f>
      </c>
      <c r="G17" s="14" t="s">
        <v>80</v>
      </c>
      <c r="H17" s="16">
        <v>0.0007210648148148149</v>
      </c>
      <c r="I17" s="11">
        <v>0</v>
      </c>
      <c r="J17" s="16">
        <v>0.0007180555555555555</v>
      </c>
      <c r="K17" s="17">
        <v>0</v>
      </c>
      <c r="L17" s="16">
        <v>3.0092592592593495E-06</v>
      </c>
    </row>
    <row r="18" spans="1:12" ht="12.75">
      <c r="A18" s="18">
        <v>10</v>
      </c>
      <c r="B18" s="19">
        <v>117</v>
      </c>
      <c r="C18" s="20" t="s">
        <v>78</v>
      </c>
      <c r="D18" s="22" t="s">
        <v>79</v>
      </c>
      <c r="E18" s="22" t="s">
        <v>28</v>
      </c>
      <c r="F18" s="22">
        <f>IF($B18="","",IF('[1]Kl.1'!G17="","",'[1]Kl.1'!G17))</f>
      </c>
      <c r="G18" s="22" t="s">
        <v>80</v>
      </c>
      <c r="H18" s="23">
        <v>0.0007020833333333332</v>
      </c>
      <c r="I18" s="19">
        <v>0</v>
      </c>
      <c r="J18" s="23">
        <v>0.0007055555555555556</v>
      </c>
      <c r="K18" s="24">
        <v>0</v>
      </c>
      <c r="L18" s="23">
        <v>3.472222222222418E-06</v>
      </c>
    </row>
    <row r="19" spans="1:12" ht="22.5">
      <c r="A19" s="10">
        <v>11</v>
      </c>
      <c r="B19" s="11">
        <v>101</v>
      </c>
      <c r="C19" s="12" t="s">
        <v>204</v>
      </c>
      <c r="D19" s="14" t="s">
        <v>205</v>
      </c>
      <c r="E19" s="14" t="s">
        <v>206</v>
      </c>
      <c r="F19" s="14">
        <f>IF($B19="","",IF('[1]Kl.1'!G18="","",'[1]Kl.1'!G18))</f>
      </c>
      <c r="G19" s="14" t="s">
        <v>207</v>
      </c>
      <c r="H19" s="16">
        <v>0.0006599537037037037</v>
      </c>
      <c r="I19" s="11">
        <v>0</v>
      </c>
      <c r="J19" s="16">
        <v>0.0006563657407407408</v>
      </c>
      <c r="K19" s="17">
        <v>0</v>
      </c>
      <c r="L19" s="16">
        <v>3.5879629629629413E-06</v>
      </c>
    </row>
    <row r="20" spans="1:12" ht="12.75">
      <c r="A20" s="18">
        <v>12</v>
      </c>
      <c r="B20" s="19">
        <v>100</v>
      </c>
      <c r="C20" s="20" t="s">
        <v>232</v>
      </c>
      <c r="D20" s="22" t="s">
        <v>233</v>
      </c>
      <c r="E20" s="22" t="s">
        <v>28</v>
      </c>
      <c r="F20" s="22">
        <f>IF($B20="","",IF('[1]Kl.1'!G19="","",'[1]Kl.1'!G19))</f>
      </c>
      <c r="G20" s="22" t="s">
        <v>89</v>
      </c>
      <c r="H20" s="23">
        <v>0.0007055555555555556</v>
      </c>
      <c r="I20" s="19">
        <v>0</v>
      </c>
      <c r="J20" s="23">
        <v>0.0007012731481481482</v>
      </c>
      <c r="K20" s="24">
        <v>0</v>
      </c>
      <c r="L20" s="23">
        <v>4.2824074074073815E-06</v>
      </c>
    </row>
    <row r="21" spans="1:12" ht="12.75">
      <c r="A21" s="10">
        <v>13</v>
      </c>
      <c r="B21" s="11">
        <v>109</v>
      </c>
      <c r="C21" s="12" t="s">
        <v>286</v>
      </c>
      <c r="D21" s="14" t="s">
        <v>287</v>
      </c>
      <c r="E21" s="14" t="s">
        <v>28</v>
      </c>
      <c r="F21" s="14">
        <f>IF($B21="","",IF('[1]Kl.1'!G20="","",'[1]Kl.1'!G20))</f>
      </c>
      <c r="G21" s="14" t="s">
        <v>61</v>
      </c>
      <c r="H21" s="16">
        <v>0.0008026620370370371</v>
      </c>
      <c r="I21" s="11">
        <v>0</v>
      </c>
      <c r="J21" s="16">
        <v>0.0007965277777777778</v>
      </c>
      <c r="K21" s="17">
        <v>0</v>
      </c>
      <c r="L21" s="16">
        <v>6.134259259259222E-06</v>
      </c>
    </row>
    <row r="22" spans="1:12" ht="12.75">
      <c r="A22" s="18">
        <v>14</v>
      </c>
      <c r="B22" s="19">
        <v>105</v>
      </c>
      <c r="C22" s="20" t="s">
        <v>133</v>
      </c>
      <c r="D22" s="22" t="s">
        <v>134</v>
      </c>
      <c r="E22" s="22" t="s">
        <v>47</v>
      </c>
      <c r="F22" s="22">
        <f>IF($B22="","",IF('[1]Kl.1'!G21="","",'[1]Kl.1'!G21))</f>
      </c>
      <c r="G22" s="22" t="s">
        <v>135</v>
      </c>
      <c r="H22" s="23">
        <v>0.0007206018518518519</v>
      </c>
      <c r="I22" s="19">
        <v>0</v>
      </c>
      <c r="J22" s="23">
        <v>0.0007270833333333334</v>
      </c>
      <c r="K22" s="24">
        <v>0</v>
      </c>
      <c r="L22" s="23">
        <v>6.481481481481442E-06</v>
      </c>
    </row>
    <row r="23" spans="1:12" ht="12.75">
      <c r="A23" s="10">
        <v>15</v>
      </c>
      <c r="B23" s="11">
        <v>108</v>
      </c>
      <c r="C23" s="12" t="s">
        <v>30</v>
      </c>
      <c r="D23" s="14" t="s">
        <v>41</v>
      </c>
      <c r="E23" s="14" t="s">
        <v>28</v>
      </c>
      <c r="F23" s="14">
        <f>IF($B23="","",IF('[1]Kl.1'!G22="","",'[1]Kl.1'!G22))</f>
      </c>
      <c r="G23" s="14" t="s">
        <v>42</v>
      </c>
      <c r="H23" s="16">
        <v>0.000792013888888889</v>
      </c>
      <c r="I23" s="11">
        <v>0</v>
      </c>
      <c r="J23" s="16">
        <v>0.0007849537037037038</v>
      </c>
      <c r="K23" s="17">
        <v>0</v>
      </c>
      <c r="L23" s="16">
        <v>7.0601851851851425E-06</v>
      </c>
    </row>
    <row r="24" spans="1:12" ht="12.75">
      <c r="A24" s="18">
        <v>16</v>
      </c>
      <c r="B24" s="19">
        <v>119</v>
      </c>
      <c r="C24" s="20" t="s">
        <v>290</v>
      </c>
      <c r="D24" s="22" t="s">
        <v>291</v>
      </c>
      <c r="E24" s="22" t="s">
        <v>81</v>
      </c>
      <c r="F24" s="22">
        <f>IF($B24="","",IF('[1]Kl.1'!G23="","",'[1]Kl.1'!G23))</f>
      </c>
      <c r="G24" s="22" t="s">
        <v>99</v>
      </c>
      <c r="H24" s="23">
        <v>0.0008076388888888889</v>
      </c>
      <c r="I24" s="19">
        <v>0</v>
      </c>
      <c r="J24" s="23">
        <v>0.0007989583333333334</v>
      </c>
      <c r="K24" s="24">
        <v>0</v>
      </c>
      <c r="L24" s="23">
        <v>8.680555555555503E-06</v>
      </c>
    </row>
    <row r="25" spans="1:12" ht="12.75">
      <c r="A25" s="10">
        <v>17</v>
      </c>
      <c r="B25" s="11">
        <v>118</v>
      </c>
      <c r="C25" s="12" t="s">
        <v>97</v>
      </c>
      <c r="D25" s="14" t="s">
        <v>98</v>
      </c>
      <c r="E25" s="14" t="s">
        <v>81</v>
      </c>
      <c r="F25" s="14">
        <f>IF($B25="","",IF('[1]Kl.1'!G24="","",'[1]Kl.1'!G24))</f>
      </c>
      <c r="G25" s="14" t="s">
        <v>99</v>
      </c>
      <c r="H25" s="16">
        <v>0.0007505787037037037</v>
      </c>
      <c r="I25" s="11">
        <v>0</v>
      </c>
      <c r="J25" s="16">
        <v>0.0007412037037037037</v>
      </c>
      <c r="K25" s="17">
        <v>0</v>
      </c>
      <c r="L25" s="16">
        <v>9.375000000000052E-06</v>
      </c>
    </row>
    <row r="26" spans="1:12" ht="12.75">
      <c r="A26" s="18">
        <v>18</v>
      </c>
      <c r="B26" s="19">
        <v>110</v>
      </c>
      <c r="C26" s="20" t="s">
        <v>288</v>
      </c>
      <c r="D26" s="22" t="s">
        <v>289</v>
      </c>
      <c r="E26" s="22" t="s">
        <v>28</v>
      </c>
      <c r="F26" s="22">
        <f>IF($B26="","",IF('[1]Kl.1'!G25="","",'[1]Kl.1'!G25))</f>
      </c>
      <c r="G26" s="22" t="s">
        <v>61</v>
      </c>
      <c r="H26" s="23">
        <v>0.0008137731481481481</v>
      </c>
      <c r="I26" s="19">
        <v>0</v>
      </c>
      <c r="J26" s="23">
        <v>0.0007999999999999999</v>
      </c>
      <c r="K26" s="24">
        <v>0</v>
      </c>
      <c r="L26" s="23">
        <v>1.3773148148148173E-05</v>
      </c>
    </row>
    <row r="27" spans="1:12" ht="22.5">
      <c r="A27" s="10">
        <v>19</v>
      </c>
      <c r="B27" s="11">
        <v>112</v>
      </c>
      <c r="C27" s="12" t="s">
        <v>73</v>
      </c>
      <c r="D27" s="14" t="s">
        <v>90</v>
      </c>
      <c r="E27" s="14" t="s">
        <v>45</v>
      </c>
      <c r="F27" s="14">
        <f>IF($B27="","",IF('[1]Kl.1'!G26="","",'[1]Kl.1'!G26))</f>
      </c>
      <c r="G27" s="14" t="s">
        <v>91</v>
      </c>
      <c r="H27" s="16">
        <v>0.0007113425925925925</v>
      </c>
      <c r="I27" s="11">
        <v>0</v>
      </c>
      <c r="J27" s="16">
        <v>0.0006920138888888888</v>
      </c>
      <c r="K27" s="17">
        <v>0</v>
      </c>
      <c r="L27" s="16">
        <v>1.9328703703703695E-05</v>
      </c>
    </row>
    <row r="28" spans="1:12" ht="12.75">
      <c r="A28" s="18">
        <v>20</v>
      </c>
      <c r="B28" s="19">
        <v>116</v>
      </c>
      <c r="C28" s="20" t="s">
        <v>118</v>
      </c>
      <c r="D28" s="22" t="s">
        <v>163</v>
      </c>
      <c r="E28" s="22" t="s">
        <v>157</v>
      </c>
      <c r="F28" s="22">
        <f>IF($B28="","",IF('[1]Kl.1'!G27="","",'[1]Kl.1'!G27))</f>
      </c>
      <c r="G28" s="22" t="s">
        <v>80</v>
      </c>
      <c r="H28" s="23">
        <v>0.0007018518518518518</v>
      </c>
      <c r="I28" s="19">
        <v>0</v>
      </c>
      <c r="J28" s="23">
        <v>0.0006964120370370369</v>
      </c>
      <c r="K28" s="24">
        <v>1</v>
      </c>
      <c r="L28" s="23">
        <v>2.928240740740734E-05</v>
      </c>
    </row>
    <row r="29" spans="1:12" ht="12.75">
      <c r="A29" s="10">
        <f>IF('[2]Kl.1'!A28="","",'[2]Kl.1'!A28)</f>
      </c>
      <c r="B29" s="11">
        <f>IF(A29="","",'[2]Kl.1'!B28)</f>
      </c>
      <c r="C29" s="41">
        <f>IF(B29="","",'[2]Kl.1'!C28)</f>
      </c>
      <c r="D29" s="42">
        <f>IF($B29="","",IF('[2]Kl.1'!D28="","",'[2]Kl.1'!D28))</f>
      </c>
      <c r="E29" s="14">
        <f>IF($B29="","",IF('[2]Kl.1'!G28="","",'[2]Kl.1'!G28))</f>
      </c>
      <c r="F29" s="14">
        <f>IF($B29="","",IF('[2]Kl.1'!H28="","",'[2]Kl.1'!H28))</f>
      </c>
      <c r="G29" s="16">
        <f>IF($B29="","",IF('[2]Kl.1'!Q28="","",'[2]Kl.1'!Q28))</f>
      </c>
      <c r="H29" s="17">
        <f>IF($B29="","",IF('[2]Kl.1'!R28="","",'[2]Kl.1'!R28))</f>
      </c>
      <c r="I29" s="16"/>
      <c r="J29" s="11"/>
      <c r="K29" s="16">
        <f>IF($B29="","",IF('[2]Kl.1'!AC28="","",'[2]Kl.1'!AC28))</f>
      </c>
      <c r="L29" s="16">
        <f>IF(K29="","",IF(K29="DNC","",IF(K29="DNF","",IF(K29="DNS","",IF(K29="DSQ","",SUM(K29-L28))))))</f>
      </c>
    </row>
    <row r="30" spans="1:12" ht="12.75">
      <c r="A30" s="35">
        <f>IF('[2]Kl.2'!A29="","",'[2]Kl.2'!A29)</f>
      </c>
      <c r="B30" s="8">
        <f>IF(A30="","",'[2]Kl.2'!B29)</f>
      </c>
      <c r="C30" s="36">
        <f>IF(B30="","",'[2]Kl.2'!C29)</f>
      </c>
      <c r="D30" s="9">
        <f>IF($B30="","",IF('[2]Kl.2'!D29="","",'[2]Kl.2'!D29))</f>
      </c>
      <c r="E30" s="37">
        <f>IF($B30="","",IF('[2]Kl.2'!F29="","",'[2]Kl.2'!F29))</f>
      </c>
      <c r="F30" s="37">
        <f>IF($B30="","",IF('[2]Kl.2'!H29="","",'[2]Kl.2'!H29))</f>
      </c>
      <c r="G30" s="38">
        <f>IF($B30="","",IF('[2]Kl.2'!L29="","",'[2]Kl.2'!L29))</f>
      </c>
      <c r="H30" s="39">
        <f>IF($B30="","",IF('[2]Kl.2'!M29="","",'[2]Kl.2'!M29))</f>
      </c>
      <c r="I30" s="38">
        <f>IF($B30="","",IF('[2]Kl.2'!T29="","",'[2]Kl.2'!T29))</f>
      </c>
      <c r="J30" s="8">
        <f>IF($B30="","",IF('[2]Kl.2'!U29="","",'[2]Kl.2'!U29))</f>
      </c>
      <c r="K30" s="38">
        <f>IF($B30="","",IF('[2]Kl.2'!AC29="","",'[2]Kl.2'!AC29))</f>
      </c>
      <c r="L30" s="40"/>
    </row>
    <row r="31" spans="1:12" ht="12.75">
      <c r="A31" s="47" t="s">
        <v>299</v>
      </c>
      <c r="B31" s="65"/>
      <c r="C31" s="65"/>
      <c r="D31" s="53"/>
      <c r="E31" s="67"/>
      <c r="F31" s="52" t="s">
        <v>301</v>
      </c>
      <c r="G31" s="49"/>
      <c r="H31" s="55" t="s">
        <v>302</v>
      </c>
      <c r="I31" s="56"/>
      <c r="J31" s="56"/>
      <c r="K31" s="56"/>
      <c r="L31" s="56"/>
    </row>
    <row r="32" spans="1:12" ht="12.75">
      <c r="A32" s="65"/>
      <c r="B32" s="65"/>
      <c r="C32" s="65"/>
      <c r="D32" s="68"/>
      <c r="E32" s="67"/>
      <c r="F32" s="53"/>
      <c r="G32" s="49"/>
      <c r="H32" s="53"/>
      <c r="I32" s="56"/>
      <c r="J32" s="56"/>
      <c r="K32" s="56"/>
      <c r="L32" s="56"/>
    </row>
    <row r="33" spans="1:12" ht="12.75">
      <c r="A33" s="65"/>
      <c r="B33" s="65"/>
      <c r="C33" s="65"/>
      <c r="D33" s="68"/>
      <c r="E33" s="67"/>
      <c r="F33" s="53"/>
      <c r="G33" s="49"/>
      <c r="H33" s="53"/>
      <c r="I33" s="56"/>
      <c r="J33" s="56"/>
      <c r="K33" s="56"/>
      <c r="L33" s="56"/>
    </row>
    <row r="34" spans="1:12" ht="12.75">
      <c r="A34" s="65"/>
      <c r="B34" s="65"/>
      <c r="C34" s="65"/>
      <c r="D34" s="68"/>
      <c r="E34" s="67"/>
      <c r="F34" s="53"/>
      <c r="G34" s="49"/>
      <c r="H34" s="53"/>
      <c r="I34" s="56"/>
      <c r="J34" s="56"/>
      <c r="K34" s="56"/>
      <c r="L34" s="56"/>
    </row>
    <row r="35" spans="1:12" ht="13.5" thickBot="1">
      <c r="A35" s="66"/>
      <c r="B35" s="66"/>
      <c r="C35" s="66"/>
      <c r="D35" s="69"/>
      <c r="E35" s="70"/>
      <c r="F35" s="54"/>
      <c r="G35" s="51"/>
      <c r="H35" s="54"/>
      <c r="I35" s="50"/>
      <c r="J35" s="50"/>
      <c r="K35" s="50"/>
      <c r="L35" s="50"/>
    </row>
    <row r="36" spans="1:12" ht="15.75">
      <c r="A36" s="57" t="s">
        <v>303</v>
      </c>
      <c r="B36" s="58"/>
      <c r="C36" s="58"/>
      <c r="D36" s="58"/>
      <c r="E36" s="58"/>
      <c r="F36" s="58"/>
      <c r="G36" s="9"/>
      <c r="H36" s="39"/>
      <c r="I36" s="4"/>
      <c r="J36" s="3"/>
      <c r="K36" s="4"/>
      <c r="L36" s="40"/>
    </row>
    <row r="37" spans="1:12" ht="15.75">
      <c r="A37" s="45" t="s">
        <v>304</v>
      </c>
      <c r="B37" s="46"/>
      <c r="C37" s="46"/>
      <c r="D37" s="46"/>
      <c r="E37" s="46"/>
      <c r="F37" s="46"/>
      <c r="G37" s="9"/>
      <c r="H37" s="9"/>
      <c r="I37" s="4"/>
      <c r="J37" s="4"/>
      <c r="K37" s="4"/>
      <c r="L37" s="4"/>
    </row>
    <row r="38" spans="1:12" ht="15.75">
      <c r="A38" s="45" t="s">
        <v>305</v>
      </c>
      <c r="B38" s="46"/>
      <c r="C38" s="46"/>
      <c r="D38" s="46"/>
      <c r="E38" s="46"/>
      <c r="F38" s="46"/>
      <c r="G38" s="4"/>
      <c r="H38" s="4"/>
      <c r="I38" s="4"/>
      <c r="J38" s="4"/>
      <c r="K38" s="4"/>
      <c r="L38" s="4"/>
    </row>
    <row r="39" spans="1:12" ht="15.75">
      <c r="A39" s="45"/>
      <c r="B39" s="46"/>
      <c r="C39" s="46"/>
      <c r="D39" s="46"/>
      <c r="E39" s="46"/>
      <c r="F39" s="46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15">
    <mergeCell ref="H31:L35"/>
    <mergeCell ref="A36:F36"/>
    <mergeCell ref="A37:F37"/>
    <mergeCell ref="A6:C6"/>
    <mergeCell ref="H6:K6"/>
    <mergeCell ref="A38:F38"/>
    <mergeCell ref="A39:F39"/>
    <mergeCell ref="D1:L1"/>
    <mergeCell ref="D2:L2"/>
    <mergeCell ref="D3:L3"/>
    <mergeCell ref="D4:L4"/>
    <mergeCell ref="D5:K5"/>
    <mergeCell ref="A31:C35"/>
    <mergeCell ref="D31:E35"/>
    <mergeCell ref="F31:G3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R14" sqref="R14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4" max="4" width="8.8515625" style="0" bestFit="1" customWidth="1"/>
    <col min="5" max="5" width="8.140625" style="0" bestFit="1" customWidth="1"/>
    <col min="6" max="6" width="8.00390625" style="0" bestFit="1" customWidth="1"/>
    <col min="7" max="7" width="18.00390625" style="0" customWidth="1"/>
    <col min="8" max="8" width="6.421875" style="0" bestFit="1" customWidth="1"/>
    <col min="9" max="9" width="1.8515625" style="0" bestFit="1" customWidth="1"/>
    <col min="10" max="10" width="6.140625" style="0" bestFit="1" customWidth="1"/>
    <col min="11" max="11" width="1.8515625" style="0" bestFit="1" customWidth="1"/>
    <col min="12" max="12" width="6.140625" style="0" bestFit="1" customWidth="1"/>
    <col min="13" max="13" width="1.8515625" style="0" bestFit="1" customWidth="1"/>
    <col min="14" max="15" width="6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 ht="12.75">
      <c r="A6" s="62" t="s">
        <v>308</v>
      </c>
      <c r="B6" s="63"/>
      <c r="C6" s="63"/>
      <c r="D6" s="5"/>
      <c r="E6" s="5"/>
      <c r="F6" s="6" t="s">
        <v>171</v>
      </c>
      <c r="G6" s="7">
        <v>3</v>
      </c>
      <c r="H6" s="64" t="s">
        <v>24</v>
      </c>
      <c r="I6" s="64"/>
      <c r="J6" s="7">
        <v>3</v>
      </c>
      <c r="K6" s="5"/>
      <c r="L6" s="64" t="s">
        <v>25</v>
      </c>
      <c r="M6" s="64"/>
      <c r="N6" s="64"/>
      <c r="O6" s="7">
        <v>0</v>
      </c>
    </row>
    <row r="7" spans="1:15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178</v>
      </c>
      <c r="I7" s="8" t="s">
        <v>19</v>
      </c>
      <c r="J7" s="9" t="s">
        <v>20</v>
      </c>
      <c r="K7" s="8" t="s">
        <v>19</v>
      </c>
      <c r="L7" s="9" t="s">
        <v>21</v>
      </c>
      <c r="M7" s="8" t="s">
        <v>19</v>
      </c>
      <c r="N7" s="9" t="s">
        <v>179</v>
      </c>
      <c r="O7" s="8" t="s">
        <v>180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10">
        <v>1</v>
      </c>
      <c r="B9" s="11">
        <v>301</v>
      </c>
      <c r="C9" s="12" t="s">
        <v>29</v>
      </c>
      <c r="D9" s="14" t="s">
        <v>39</v>
      </c>
      <c r="E9" s="14" t="s">
        <v>40</v>
      </c>
      <c r="F9" s="14" t="s">
        <v>28</v>
      </c>
      <c r="G9" s="14" t="s">
        <v>221</v>
      </c>
      <c r="H9" s="16">
        <v>0.0007119212962962963</v>
      </c>
      <c r="I9" s="11">
        <v>0</v>
      </c>
      <c r="J9" s="16">
        <v>0.000700462962962963</v>
      </c>
      <c r="K9" s="17">
        <v>0</v>
      </c>
      <c r="L9" s="16">
        <v>0.0006956018518518519</v>
      </c>
      <c r="M9" s="11">
        <v>0</v>
      </c>
      <c r="N9" s="16">
        <v>0.0013960648148148148</v>
      </c>
      <c r="O9" s="16"/>
    </row>
    <row r="10" spans="1:15" ht="12.75">
      <c r="A10" s="18">
        <v>2</v>
      </c>
      <c r="B10" s="19">
        <v>302</v>
      </c>
      <c r="C10" s="20" t="s">
        <v>36</v>
      </c>
      <c r="D10" s="22" t="s">
        <v>37</v>
      </c>
      <c r="E10" s="22" t="s">
        <v>28</v>
      </c>
      <c r="F10" s="22" t="s">
        <v>28</v>
      </c>
      <c r="G10" s="22" t="s">
        <v>38</v>
      </c>
      <c r="H10" s="23">
        <v>0.0007862268518518518</v>
      </c>
      <c r="I10" s="19">
        <v>0</v>
      </c>
      <c r="J10" s="23">
        <v>0.0007605324074074074</v>
      </c>
      <c r="K10" s="24">
        <v>0</v>
      </c>
      <c r="L10" s="23">
        <v>0.0007547453703703704</v>
      </c>
      <c r="M10" s="19">
        <v>0</v>
      </c>
      <c r="N10" s="23">
        <v>0.0015152777777777777</v>
      </c>
      <c r="O10" s="25">
        <v>0.00011921296296296289</v>
      </c>
    </row>
    <row r="11" spans="1:15" ht="12.75">
      <c r="A11" s="10">
        <v>3</v>
      </c>
      <c r="B11" s="11">
        <v>300</v>
      </c>
      <c r="C11" s="12" t="s">
        <v>33</v>
      </c>
      <c r="D11" s="14" t="s">
        <v>34</v>
      </c>
      <c r="E11" s="14" t="s">
        <v>28</v>
      </c>
      <c r="F11" s="14" t="s">
        <v>28</v>
      </c>
      <c r="G11" s="14" t="s">
        <v>35</v>
      </c>
      <c r="H11" s="16">
        <v>0.000768287037037037</v>
      </c>
      <c r="I11" s="11">
        <v>0</v>
      </c>
      <c r="J11" s="16">
        <v>0.0007756944444444444</v>
      </c>
      <c r="K11" s="17">
        <v>1</v>
      </c>
      <c r="L11" s="16">
        <v>0.0007630787037037037</v>
      </c>
      <c r="M11" s="11">
        <v>0</v>
      </c>
      <c r="N11" s="16">
        <v>0.0015734953703703705</v>
      </c>
      <c r="O11" s="26">
        <v>5.821759259259278E-05</v>
      </c>
    </row>
    <row r="12" spans="1:15" ht="12.75">
      <c r="A12" s="18" t="s">
        <v>28</v>
      </c>
      <c r="B12" s="19" t="s">
        <v>28</v>
      </c>
      <c r="C12" s="20" t="s">
        <v>28</v>
      </c>
      <c r="D12" s="22" t="s">
        <v>28</v>
      </c>
      <c r="E12" s="22" t="s">
        <v>28</v>
      </c>
      <c r="F12" s="22" t="s">
        <v>28</v>
      </c>
      <c r="G12" s="22" t="s">
        <v>28</v>
      </c>
      <c r="H12" s="23" t="s">
        <v>28</v>
      </c>
      <c r="I12" s="19" t="s">
        <v>28</v>
      </c>
      <c r="J12" s="23" t="s">
        <v>28</v>
      </c>
      <c r="K12" s="24" t="s">
        <v>28</v>
      </c>
      <c r="L12" s="23" t="s">
        <v>28</v>
      </c>
      <c r="M12" s="19" t="s">
        <v>28</v>
      </c>
      <c r="N12" s="23" t="s">
        <v>28</v>
      </c>
      <c r="O12" s="25" t="s">
        <v>28</v>
      </c>
    </row>
    <row r="13" spans="1:15" ht="12.75">
      <c r="A13" s="10" t="s">
        <v>28</v>
      </c>
      <c r="B13" s="11" t="s">
        <v>28</v>
      </c>
      <c r="C13" s="12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6" t="s">
        <v>28</v>
      </c>
      <c r="I13" s="11" t="s">
        <v>28</v>
      </c>
      <c r="J13" s="16" t="s">
        <v>28</v>
      </c>
      <c r="K13" s="17" t="s">
        <v>28</v>
      </c>
      <c r="L13" s="16" t="s">
        <v>28</v>
      </c>
      <c r="M13" s="11" t="s">
        <v>28</v>
      </c>
      <c r="N13" s="16" t="s">
        <v>28</v>
      </c>
      <c r="O13" s="26" t="s">
        <v>28</v>
      </c>
    </row>
    <row r="14" spans="1:15" ht="12.75">
      <c r="A14" s="18" t="s">
        <v>28</v>
      </c>
      <c r="B14" s="19" t="s">
        <v>28</v>
      </c>
      <c r="C14" s="20" t="s">
        <v>28</v>
      </c>
      <c r="D14" s="22" t="s">
        <v>28</v>
      </c>
      <c r="E14" s="22" t="s">
        <v>28</v>
      </c>
      <c r="F14" s="22" t="s">
        <v>28</v>
      </c>
      <c r="G14" s="22" t="s">
        <v>28</v>
      </c>
      <c r="H14" s="23" t="s">
        <v>28</v>
      </c>
      <c r="I14" s="19" t="s">
        <v>28</v>
      </c>
      <c r="J14" s="23" t="s">
        <v>28</v>
      </c>
      <c r="K14" s="24" t="s">
        <v>28</v>
      </c>
      <c r="L14" s="23" t="s">
        <v>28</v>
      </c>
      <c r="M14" s="19" t="s">
        <v>28</v>
      </c>
      <c r="N14" s="23" t="s">
        <v>28</v>
      </c>
      <c r="O14" s="25" t="s">
        <v>28</v>
      </c>
    </row>
    <row r="15" spans="1:15" ht="12.75">
      <c r="A15" s="10" t="s">
        <v>28</v>
      </c>
      <c r="B15" s="11" t="s">
        <v>28</v>
      </c>
      <c r="C15" s="12" t="s">
        <v>28</v>
      </c>
      <c r="D15" s="14" t="s">
        <v>28</v>
      </c>
      <c r="E15" s="14" t="s">
        <v>28</v>
      </c>
      <c r="F15" s="14" t="s">
        <v>28</v>
      </c>
      <c r="G15" s="14" t="s">
        <v>28</v>
      </c>
      <c r="H15" s="16" t="s">
        <v>28</v>
      </c>
      <c r="I15" s="11" t="s">
        <v>28</v>
      </c>
      <c r="J15" s="16" t="s">
        <v>28</v>
      </c>
      <c r="K15" s="17" t="s">
        <v>28</v>
      </c>
      <c r="L15" s="16" t="s">
        <v>28</v>
      </c>
      <c r="M15" s="11" t="s">
        <v>28</v>
      </c>
      <c r="N15" s="16" t="s">
        <v>28</v>
      </c>
      <c r="O15" s="26" t="s">
        <v>28</v>
      </c>
    </row>
    <row r="16" spans="1:15" ht="12.75">
      <c r="A16" s="18" t="s">
        <v>28</v>
      </c>
      <c r="B16" s="19" t="s">
        <v>28</v>
      </c>
      <c r="C16" s="20" t="s">
        <v>28</v>
      </c>
      <c r="D16" s="22" t="s">
        <v>28</v>
      </c>
      <c r="E16" s="22" t="s">
        <v>28</v>
      </c>
      <c r="F16" s="22" t="s">
        <v>28</v>
      </c>
      <c r="G16" s="22" t="s">
        <v>28</v>
      </c>
      <c r="H16" s="23" t="s">
        <v>28</v>
      </c>
      <c r="I16" s="19" t="s">
        <v>28</v>
      </c>
      <c r="J16" s="23" t="s">
        <v>28</v>
      </c>
      <c r="K16" s="24" t="s">
        <v>28</v>
      </c>
      <c r="L16" s="23" t="s">
        <v>28</v>
      </c>
      <c r="M16" s="19" t="s">
        <v>28</v>
      </c>
      <c r="N16" s="23" t="s">
        <v>28</v>
      </c>
      <c r="O16" s="25" t="s">
        <v>28</v>
      </c>
    </row>
    <row r="17" spans="1:15" ht="12.75">
      <c r="A17" s="10" t="s">
        <v>28</v>
      </c>
      <c r="B17" s="11" t="s">
        <v>28</v>
      </c>
      <c r="C17" s="12" t="s">
        <v>28</v>
      </c>
      <c r="D17" s="14" t="s">
        <v>28</v>
      </c>
      <c r="E17" s="14" t="s">
        <v>28</v>
      </c>
      <c r="F17" s="14" t="s">
        <v>28</v>
      </c>
      <c r="G17" s="14" t="s">
        <v>28</v>
      </c>
      <c r="H17" s="16" t="s">
        <v>28</v>
      </c>
      <c r="I17" s="11" t="s">
        <v>28</v>
      </c>
      <c r="J17" s="16" t="s">
        <v>28</v>
      </c>
      <c r="K17" s="17" t="s">
        <v>28</v>
      </c>
      <c r="L17" s="16" t="s">
        <v>28</v>
      </c>
      <c r="M17" s="11" t="s">
        <v>28</v>
      </c>
      <c r="N17" s="16" t="s">
        <v>28</v>
      </c>
      <c r="O17" s="26" t="s">
        <v>28</v>
      </c>
    </row>
    <row r="18" spans="1:15" ht="12.75">
      <c r="A18" s="18" t="s">
        <v>28</v>
      </c>
      <c r="B18" s="19" t="s">
        <v>28</v>
      </c>
      <c r="C18" s="20" t="s">
        <v>28</v>
      </c>
      <c r="D18" s="22" t="s">
        <v>28</v>
      </c>
      <c r="E18" s="22" t="s">
        <v>28</v>
      </c>
      <c r="F18" s="22" t="s">
        <v>28</v>
      </c>
      <c r="G18" s="22" t="s">
        <v>28</v>
      </c>
      <c r="H18" s="23" t="s">
        <v>28</v>
      </c>
      <c r="I18" s="19" t="s">
        <v>28</v>
      </c>
      <c r="J18" s="23" t="s">
        <v>28</v>
      </c>
      <c r="K18" s="24" t="s">
        <v>28</v>
      </c>
      <c r="L18" s="23" t="s">
        <v>28</v>
      </c>
      <c r="M18" s="19" t="s">
        <v>28</v>
      </c>
      <c r="N18" s="23" t="s">
        <v>28</v>
      </c>
      <c r="O18" s="25" t="s">
        <v>28</v>
      </c>
    </row>
    <row r="19" spans="1:15" ht="12.75">
      <c r="A19" s="10" t="s">
        <v>28</v>
      </c>
      <c r="B19" s="11" t="s">
        <v>28</v>
      </c>
      <c r="C19" s="12" t="s">
        <v>28</v>
      </c>
      <c r="D19" s="14" t="s">
        <v>28</v>
      </c>
      <c r="E19" s="14" t="s">
        <v>28</v>
      </c>
      <c r="F19" s="14" t="s">
        <v>28</v>
      </c>
      <c r="G19" s="14" t="s">
        <v>28</v>
      </c>
      <c r="H19" s="16" t="s">
        <v>28</v>
      </c>
      <c r="I19" s="11" t="s">
        <v>28</v>
      </c>
      <c r="J19" s="16" t="s">
        <v>28</v>
      </c>
      <c r="K19" s="17" t="s">
        <v>28</v>
      </c>
      <c r="L19" s="16" t="s">
        <v>28</v>
      </c>
      <c r="M19" s="11" t="s">
        <v>28</v>
      </c>
      <c r="N19" s="16" t="s">
        <v>28</v>
      </c>
      <c r="O19" s="26" t="s">
        <v>28</v>
      </c>
    </row>
    <row r="20" spans="1:15" ht="12.75">
      <c r="A20" s="18" t="s">
        <v>28</v>
      </c>
      <c r="B20" s="19" t="s">
        <v>28</v>
      </c>
      <c r="C20" s="20" t="s">
        <v>28</v>
      </c>
      <c r="D20" s="22" t="s">
        <v>28</v>
      </c>
      <c r="E20" s="22" t="s">
        <v>28</v>
      </c>
      <c r="F20" s="22" t="s">
        <v>28</v>
      </c>
      <c r="G20" s="22" t="s">
        <v>28</v>
      </c>
      <c r="H20" s="23" t="s">
        <v>28</v>
      </c>
      <c r="I20" s="19" t="s">
        <v>28</v>
      </c>
      <c r="J20" s="23" t="s">
        <v>28</v>
      </c>
      <c r="K20" s="24" t="s">
        <v>28</v>
      </c>
      <c r="L20" s="23" t="s">
        <v>28</v>
      </c>
      <c r="M20" s="19" t="s">
        <v>28</v>
      </c>
      <c r="N20" s="23" t="s">
        <v>28</v>
      </c>
      <c r="O20" s="25" t="s">
        <v>28</v>
      </c>
    </row>
    <row r="21" spans="1:15" ht="12.75">
      <c r="A21" s="10" t="s">
        <v>28</v>
      </c>
      <c r="B21" s="11" t="s">
        <v>28</v>
      </c>
      <c r="C21" s="12" t="s">
        <v>28</v>
      </c>
      <c r="D21" s="14" t="s">
        <v>28</v>
      </c>
      <c r="E21" s="14" t="s">
        <v>28</v>
      </c>
      <c r="F21" s="14" t="s">
        <v>28</v>
      </c>
      <c r="G21" s="14" t="s">
        <v>28</v>
      </c>
      <c r="H21" s="16" t="s">
        <v>28</v>
      </c>
      <c r="I21" s="11" t="s">
        <v>28</v>
      </c>
      <c r="J21" s="16" t="s">
        <v>28</v>
      </c>
      <c r="K21" s="17" t="s">
        <v>28</v>
      </c>
      <c r="L21" s="16" t="s">
        <v>28</v>
      </c>
      <c r="M21" s="11" t="s">
        <v>28</v>
      </c>
      <c r="N21" s="16" t="s">
        <v>28</v>
      </c>
      <c r="O21" s="26" t="s">
        <v>28</v>
      </c>
    </row>
    <row r="22" spans="1:15" ht="12.75">
      <c r="A22" s="18" t="s">
        <v>28</v>
      </c>
      <c r="B22" s="19" t="s">
        <v>28</v>
      </c>
      <c r="C22" s="20" t="s">
        <v>28</v>
      </c>
      <c r="D22" s="22" t="s">
        <v>28</v>
      </c>
      <c r="E22" s="22" t="s">
        <v>28</v>
      </c>
      <c r="F22" s="22" t="s">
        <v>28</v>
      </c>
      <c r="G22" s="22" t="s">
        <v>28</v>
      </c>
      <c r="H22" s="23" t="s">
        <v>28</v>
      </c>
      <c r="I22" s="19" t="s">
        <v>28</v>
      </c>
      <c r="J22" s="23" t="s">
        <v>28</v>
      </c>
      <c r="K22" s="24" t="s">
        <v>28</v>
      </c>
      <c r="L22" s="23" t="s">
        <v>28</v>
      </c>
      <c r="M22" s="19" t="s">
        <v>28</v>
      </c>
      <c r="N22" s="23" t="s">
        <v>28</v>
      </c>
      <c r="O22" s="25" t="s">
        <v>28</v>
      </c>
    </row>
    <row r="23" spans="1:15" ht="12.75">
      <c r="A23" s="10" t="s">
        <v>28</v>
      </c>
      <c r="B23" s="11" t="s">
        <v>28</v>
      </c>
      <c r="C23" s="12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6" t="s">
        <v>28</v>
      </c>
      <c r="I23" s="11" t="s">
        <v>28</v>
      </c>
      <c r="J23" s="16" t="s">
        <v>28</v>
      </c>
      <c r="K23" s="17" t="s">
        <v>28</v>
      </c>
      <c r="L23" s="16" t="s">
        <v>28</v>
      </c>
      <c r="M23" s="11" t="s">
        <v>28</v>
      </c>
      <c r="N23" s="16" t="s">
        <v>28</v>
      </c>
      <c r="O23" s="26" t="s">
        <v>28</v>
      </c>
    </row>
    <row r="24" spans="1:15" ht="12.75">
      <c r="A24" s="18" t="s">
        <v>28</v>
      </c>
      <c r="B24" s="19" t="s">
        <v>28</v>
      </c>
      <c r="C24" s="20" t="s">
        <v>28</v>
      </c>
      <c r="D24" s="22" t="s">
        <v>28</v>
      </c>
      <c r="E24" s="22" t="s">
        <v>28</v>
      </c>
      <c r="F24" s="22" t="s">
        <v>28</v>
      </c>
      <c r="G24" s="22" t="s">
        <v>28</v>
      </c>
      <c r="H24" s="23" t="s">
        <v>28</v>
      </c>
      <c r="I24" s="19" t="s">
        <v>28</v>
      </c>
      <c r="J24" s="23" t="s">
        <v>28</v>
      </c>
      <c r="K24" s="24" t="s">
        <v>28</v>
      </c>
      <c r="L24" s="23" t="s">
        <v>28</v>
      </c>
      <c r="M24" s="19" t="s">
        <v>28</v>
      </c>
      <c r="N24" s="23" t="s">
        <v>28</v>
      </c>
      <c r="O24" s="25" t="s">
        <v>28</v>
      </c>
    </row>
    <row r="25" spans="1:15" ht="12.75">
      <c r="A25" s="10" t="s">
        <v>28</v>
      </c>
      <c r="B25" s="11" t="s">
        <v>28</v>
      </c>
      <c r="C25" s="12" t="s">
        <v>28</v>
      </c>
      <c r="D25" s="14" t="s">
        <v>28</v>
      </c>
      <c r="E25" s="14" t="s">
        <v>28</v>
      </c>
      <c r="F25" s="14" t="s">
        <v>28</v>
      </c>
      <c r="G25" s="14" t="s">
        <v>28</v>
      </c>
      <c r="H25" s="16" t="s">
        <v>28</v>
      </c>
      <c r="I25" s="11" t="s">
        <v>28</v>
      </c>
      <c r="J25" s="16" t="s">
        <v>28</v>
      </c>
      <c r="K25" s="17" t="s">
        <v>28</v>
      </c>
      <c r="L25" s="16" t="s">
        <v>28</v>
      </c>
      <c r="M25" s="11" t="s">
        <v>28</v>
      </c>
      <c r="N25" s="16" t="s">
        <v>28</v>
      </c>
      <c r="O25" s="26" t="s">
        <v>28</v>
      </c>
    </row>
    <row r="26" spans="1:15" ht="12.75">
      <c r="A26" s="18" t="s">
        <v>28</v>
      </c>
      <c r="B26" s="19" t="s">
        <v>28</v>
      </c>
      <c r="C26" s="20" t="s">
        <v>28</v>
      </c>
      <c r="D26" s="22" t="s">
        <v>28</v>
      </c>
      <c r="E26" s="22" t="s">
        <v>28</v>
      </c>
      <c r="F26" s="22" t="s">
        <v>28</v>
      </c>
      <c r="G26" s="22" t="s">
        <v>28</v>
      </c>
      <c r="H26" s="23" t="s">
        <v>28</v>
      </c>
      <c r="I26" s="19" t="s">
        <v>28</v>
      </c>
      <c r="J26" s="23" t="s">
        <v>28</v>
      </c>
      <c r="K26" s="24" t="s">
        <v>28</v>
      </c>
      <c r="L26" s="23" t="s">
        <v>28</v>
      </c>
      <c r="M26" s="19" t="s">
        <v>28</v>
      </c>
      <c r="N26" s="23" t="s">
        <v>28</v>
      </c>
      <c r="O26" s="25" t="s">
        <v>28</v>
      </c>
    </row>
    <row r="27" spans="1:15" ht="12.75">
      <c r="A27" s="10" t="s">
        <v>28</v>
      </c>
      <c r="B27" s="11" t="s">
        <v>28</v>
      </c>
      <c r="C27" s="12" t="s">
        <v>28</v>
      </c>
      <c r="D27" s="14" t="s">
        <v>28</v>
      </c>
      <c r="E27" s="14" t="s">
        <v>28</v>
      </c>
      <c r="F27" s="14" t="s">
        <v>28</v>
      </c>
      <c r="G27" s="14" t="s">
        <v>28</v>
      </c>
      <c r="H27" s="16" t="s">
        <v>28</v>
      </c>
      <c r="I27" s="11" t="s">
        <v>28</v>
      </c>
      <c r="J27" s="16" t="s">
        <v>28</v>
      </c>
      <c r="K27" s="17" t="s">
        <v>28</v>
      </c>
      <c r="L27" s="16" t="s">
        <v>28</v>
      </c>
      <c r="M27" s="11" t="s">
        <v>28</v>
      </c>
      <c r="N27" s="16" t="s">
        <v>28</v>
      </c>
      <c r="O27" s="26" t="s">
        <v>28</v>
      </c>
    </row>
    <row r="28" spans="1:15" ht="12.75">
      <c r="A28" s="18" t="s">
        <v>28</v>
      </c>
      <c r="B28" s="19" t="s">
        <v>28</v>
      </c>
      <c r="C28" s="20" t="s">
        <v>28</v>
      </c>
      <c r="D28" s="22" t="s">
        <v>28</v>
      </c>
      <c r="E28" s="22" t="s">
        <v>28</v>
      </c>
      <c r="F28" s="22" t="s">
        <v>28</v>
      </c>
      <c r="G28" s="22" t="s">
        <v>28</v>
      </c>
      <c r="H28" s="23" t="s">
        <v>28</v>
      </c>
      <c r="I28" s="19" t="s">
        <v>28</v>
      </c>
      <c r="J28" s="23" t="s">
        <v>28</v>
      </c>
      <c r="K28" s="24" t="s">
        <v>28</v>
      </c>
      <c r="L28" s="23" t="s">
        <v>28</v>
      </c>
      <c r="M28" s="19" t="s">
        <v>28</v>
      </c>
      <c r="N28" s="23" t="s">
        <v>28</v>
      </c>
      <c r="O28" s="25" t="s">
        <v>28</v>
      </c>
    </row>
    <row r="29" spans="1:15" ht="12.75">
      <c r="A29" s="10">
        <f>IF('[2]Kl.3'!A28="","",'[2]Kl.3'!A28)</f>
      </c>
      <c r="B29" s="11">
        <f>IF('[2]Kl.3'!B28="","",'[2]Kl.3'!B28)</f>
      </c>
      <c r="C29" s="12">
        <f>IF(B29="","",'[2]Kl.3'!C28)</f>
      </c>
      <c r="D29" s="14">
        <f>IF($B29="","",IF('[2]Kl.3'!D28="","",'[2]Kl.3'!D28))</f>
      </c>
      <c r="E29" s="14">
        <f>IF(B29="","",IF('[2]Kl.3'!F28="","",'[2]Kl.3'!F28))</f>
      </c>
      <c r="F29" s="14">
        <f>IF($B29="","",IF('[2]Kl.3'!G28="","",'[2]Kl.3'!G28))</f>
      </c>
      <c r="G29" s="14">
        <f>IF($B29="","",IF('[2]Kl.3'!H28="","",'[2]Kl.3'!H28))</f>
      </c>
      <c r="H29" s="16">
        <f>IF($B29="","",IF('[2]Kl.3'!I28="","",'[2]Kl.3'!I28))</f>
      </c>
      <c r="I29" s="11">
        <f>IF($B29="","",IF('[2]Kl.3'!J28="","",'[2]Kl.3'!J28))</f>
      </c>
      <c r="J29" s="16">
        <f>IF($B29="","",IF('[2]Kl.3'!L28="","",'[2]Kl.3'!L28))</f>
      </c>
      <c r="K29" s="17">
        <f>IF($B29="","",IF('[2]Kl.3'!M28="","",'[2]Kl.3'!M28))</f>
      </c>
      <c r="L29" s="16">
        <f>IF($B29="","",IF('[2]Kl.3'!T28="","",'[2]Kl.3'!T28))</f>
      </c>
      <c r="M29" s="11">
        <f>IF($B29="","",IF('[2]Kl.3'!U28="","",'[2]Kl.3'!U28))</f>
      </c>
      <c r="N29" s="16">
        <f>IF($B29="","",IF('[2]Kl.3'!AC28="","",'[2]Kl.3'!AC28))</f>
      </c>
      <c r="O29" s="26">
        <f>IF(N29="","",IF(N29="DNC","",IF(N29="DNF","",IF(N29="DNS","",IF(N29="DSQ","",SUM(N29-N28))))))</f>
      </c>
    </row>
    <row r="30" spans="1:15" ht="12.75">
      <c r="A30" s="35">
        <f>IF('[2]Kl.2'!A29="","",'[2]Kl.2'!A29)</f>
      </c>
      <c r="B30" s="8">
        <f>IF(A30="","",'[2]Kl.2'!B29)</f>
      </c>
      <c r="C30" s="36">
        <f>IF(B30="","",'[2]Kl.2'!C29)</f>
      </c>
      <c r="D30" s="9">
        <f>IF($B30="","",IF('[2]Kl.2'!D29="","",'[2]Kl.2'!D29))</f>
      </c>
      <c r="E30" s="37">
        <f>IF(B30="","",IF('[2]Kl.2'!E29="","",'[2]Kl.2'!E29))</f>
      </c>
      <c r="F30" s="37">
        <f>IF($B30="","",IF('[2]Kl.2'!F29="","",'[2]Kl.2'!F29))</f>
      </c>
      <c r="G30" s="37">
        <f>IF($B30="","",IF('[2]Kl.2'!H29="","",'[2]Kl.2'!H29))</f>
      </c>
      <c r="H30" s="38">
        <f>IF($B30="","",IF('[2]Kl.2'!I29="","",'[2]Kl.2'!I29))</f>
      </c>
      <c r="I30" s="8">
        <f>IF($B30="","",IF('[2]Kl.2'!J29="","",'[2]Kl.2'!J29))</f>
      </c>
      <c r="J30" s="38">
        <f>IF($B30="","",IF('[2]Kl.2'!L29="","",'[2]Kl.2'!L29))</f>
      </c>
      <c r="K30" s="39">
        <f>IF($B30="","",IF('[2]Kl.2'!M29="","",'[2]Kl.2'!M29))</f>
      </c>
      <c r="L30" s="38">
        <f>IF($B30="","",IF('[2]Kl.2'!T29="","",'[2]Kl.2'!T29))</f>
      </c>
      <c r="M30" s="8">
        <f>IF($B30="","",IF('[2]Kl.2'!U29="","",'[2]Kl.2'!U29))</f>
      </c>
      <c r="N30" s="38">
        <f>IF($B30="","",IF('[2]Kl.2'!AC29="","",'[2]Kl.2'!AC29))</f>
      </c>
      <c r="O30" s="40"/>
    </row>
    <row r="31" spans="1:15" ht="12.75">
      <c r="A31" s="47" t="s">
        <v>299</v>
      </c>
      <c r="B31" s="48"/>
      <c r="C31" s="48"/>
      <c r="D31" s="49"/>
      <c r="E31" s="52" t="s">
        <v>300</v>
      </c>
      <c r="F31" s="49"/>
      <c r="G31" s="52" t="s">
        <v>301</v>
      </c>
      <c r="H31" s="48"/>
      <c r="I31" s="48"/>
      <c r="J31" s="49"/>
      <c r="K31" s="55" t="s">
        <v>302</v>
      </c>
      <c r="L31" s="56"/>
      <c r="M31" s="56"/>
      <c r="N31" s="56"/>
      <c r="O31" s="56"/>
    </row>
    <row r="32" spans="1:15" ht="12.75">
      <c r="A32" s="48"/>
      <c r="B32" s="48"/>
      <c r="C32" s="48"/>
      <c r="D32" s="49"/>
      <c r="E32" s="53"/>
      <c r="F32" s="49"/>
      <c r="G32" s="53"/>
      <c r="H32" s="48"/>
      <c r="I32" s="48"/>
      <c r="J32" s="49"/>
      <c r="K32" s="53"/>
      <c r="L32" s="56"/>
      <c r="M32" s="56"/>
      <c r="N32" s="56"/>
      <c r="O32" s="56"/>
    </row>
    <row r="33" spans="1:15" ht="12.75">
      <c r="A33" s="48"/>
      <c r="B33" s="48"/>
      <c r="C33" s="48"/>
      <c r="D33" s="49"/>
      <c r="E33" s="53"/>
      <c r="F33" s="49"/>
      <c r="G33" s="53"/>
      <c r="H33" s="48"/>
      <c r="I33" s="48"/>
      <c r="J33" s="49"/>
      <c r="K33" s="53"/>
      <c r="L33" s="56"/>
      <c r="M33" s="56"/>
      <c r="N33" s="56"/>
      <c r="O33" s="56"/>
    </row>
    <row r="34" spans="1:15" ht="12.75">
      <c r="A34" s="48"/>
      <c r="B34" s="48"/>
      <c r="C34" s="48"/>
      <c r="D34" s="49"/>
      <c r="E34" s="53"/>
      <c r="F34" s="49"/>
      <c r="G34" s="53"/>
      <c r="H34" s="48"/>
      <c r="I34" s="48"/>
      <c r="J34" s="49"/>
      <c r="K34" s="53"/>
      <c r="L34" s="56"/>
      <c r="M34" s="56"/>
      <c r="N34" s="56"/>
      <c r="O34" s="56"/>
    </row>
    <row r="35" spans="1:15" ht="13.5" thickBot="1">
      <c r="A35" s="50"/>
      <c r="B35" s="50"/>
      <c r="C35" s="50"/>
      <c r="D35" s="51"/>
      <c r="E35" s="54"/>
      <c r="F35" s="51"/>
      <c r="G35" s="54"/>
      <c r="H35" s="50"/>
      <c r="I35" s="50"/>
      <c r="J35" s="51"/>
      <c r="K35" s="54"/>
      <c r="L35" s="50"/>
      <c r="M35" s="50"/>
      <c r="N35" s="50"/>
      <c r="O35" s="50"/>
    </row>
    <row r="36" spans="1:15" ht="15.75">
      <c r="A36" s="57" t="s">
        <v>303</v>
      </c>
      <c r="B36" s="58"/>
      <c r="C36" s="58"/>
      <c r="D36" s="58"/>
      <c r="E36" s="58"/>
      <c r="F36" s="58"/>
      <c r="G36" s="58"/>
      <c r="H36" s="38"/>
      <c r="I36" s="8"/>
      <c r="J36" s="9"/>
      <c r="K36" s="39"/>
      <c r="L36" s="4"/>
      <c r="M36" s="3"/>
      <c r="N36" s="4"/>
      <c r="O36" s="40"/>
    </row>
    <row r="37" spans="1:15" ht="15.75">
      <c r="A37" s="45" t="s">
        <v>304</v>
      </c>
      <c r="B37" s="46"/>
      <c r="C37" s="46"/>
      <c r="D37" s="46"/>
      <c r="E37" s="46"/>
      <c r="F37" s="46"/>
      <c r="G37" s="46"/>
      <c r="H37" s="9"/>
      <c r="I37" s="9"/>
      <c r="J37" s="9"/>
      <c r="K37" s="9"/>
      <c r="L37" s="4"/>
      <c r="M37" s="4"/>
      <c r="N37" s="4"/>
      <c r="O37" s="4"/>
    </row>
    <row r="38" spans="1:15" ht="15.75">
      <c r="A38" s="45" t="s">
        <v>305</v>
      </c>
      <c r="B38" s="46"/>
      <c r="C38" s="46"/>
      <c r="D38" s="46"/>
      <c r="E38" s="46"/>
      <c r="F38" s="46"/>
      <c r="G38" s="46"/>
      <c r="H38" s="4"/>
      <c r="I38" s="4"/>
      <c r="J38" s="4"/>
      <c r="K38" s="4"/>
      <c r="L38" s="4"/>
      <c r="M38" s="4"/>
      <c r="N38" s="4"/>
      <c r="O38" s="4"/>
    </row>
    <row r="39" spans="1:15" ht="15.75">
      <c r="A39" s="45"/>
      <c r="B39" s="46"/>
      <c r="C39" s="46"/>
      <c r="D39" s="46"/>
      <c r="E39" s="46"/>
      <c r="F39" s="46"/>
      <c r="G39" s="46"/>
      <c r="H39" s="4"/>
      <c r="I39" s="4"/>
      <c r="J39" s="4"/>
      <c r="K39" s="4"/>
      <c r="L39" s="4"/>
      <c r="M39" s="4"/>
      <c r="N39" s="4"/>
      <c r="O39" s="4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sheetProtection/>
  <mergeCells count="16">
    <mergeCell ref="D1:L1"/>
    <mergeCell ref="D2:L2"/>
    <mergeCell ref="D3:L3"/>
    <mergeCell ref="D4:L4"/>
    <mergeCell ref="D5:K5"/>
    <mergeCell ref="A6:C6"/>
    <mergeCell ref="H6:I6"/>
    <mergeCell ref="L6:N6"/>
    <mergeCell ref="A38:G38"/>
    <mergeCell ref="A39:G39"/>
    <mergeCell ref="A31:D35"/>
    <mergeCell ref="E31:F35"/>
    <mergeCell ref="G31:J35"/>
    <mergeCell ref="K31:O35"/>
    <mergeCell ref="A36:G36"/>
    <mergeCell ref="A37:G3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7">
      <selection activeCell="R14" sqref="R14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3" max="3" width="10.8515625" style="0" bestFit="1" customWidth="1"/>
    <col min="4" max="4" width="8.8515625" style="0" bestFit="1" customWidth="1"/>
    <col min="7" max="7" width="9.421875" style="0" bestFit="1" customWidth="1"/>
    <col min="8" max="8" width="6.421875" style="0" bestFit="1" customWidth="1"/>
    <col min="9" max="9" width="1.8515625" style="0" bestFit="1" customWidth="1"/>
    <col min="10" max="10" width="6.140625" style="0" bestFit="1" customWidth="1"/>
    <col min="11" max="11" width="1.8515625" style="0" bestFit="1" customWidth="1"/>
    <col min="12" max="12" width="6.140625" style="0" bestFit="1" customWidth="1"/>
    <col min="13" max="13" width="1.8515625" style="0" bestFit="1" customWidth="1"/>
    <col min="14" max="15" width="6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 ht="12.75">
      <c r="A6" s="62" t="s">
        <v>309</v>
      </c>
      <c r="B6" s="63"/>
      <c r="C6" s="63"/>
      <c r="D6" s="5"/>
      <c r="E6" s="5"/>
      <c r="F6" s="6" t="s">
        <v>171</v>
      </c>
      <c r="G6" s="7">
        <v>13</v>
      </c>
      <c r="H6" s="64" t="s">
        <v>24</v>
      </c>
      <c r="I6" s="64"/>
      <c r="J6" s="7">
        <v>13</v>
      </c>
      <c r="K6" s="5"/>
      <c r="L6" s="64" t="s">
        <v>25</v>
      </c>
      <c r="M6" s="64"/>
      <c r="N6" s="64"/>
      <c r="O6" s="7">
        <v>0</v>
      </c>
    </row>
    <row r="7" spans="1:15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178</v>
      </c>
      <c r="I7" s="8" t="s">
        <v>19</v>
      </c>
      <c r="J7" s="9" t="s">
        <v>20</v>
      </c>
      <c r="K7" s="8" t="s">
        <v>19</v>
      </c>
      <c r="L7" s="9" t="s">
        <v>21</v>
      </c>
      <c r="M7" s="8" t="s">
        <v>19</v>
      </c>
      <c r="N7" s="9" t="s">
        <v>179</v>
      </c>
      <c r="O7" s="8" t="s">
        <v>180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3.75">
      <c r="A9" s="10">
        <v>1</v>
      </c>
      <c r="B9" s="11">
        <v>400</v>
      </c>
      <c r="C9" s="12" t="s">
        <v>58</v>
      </c>
      <c r="D9" s="14" t="s">
        <v>59</v>
      </c>
      <c r="E9" s="14" t="s">
        <v>60</v>
      </c>
      <c r="F9" s="14" t="s">
        <v>255</v>
      </c>
      <c r="G9" s="14" t="s">
        <v>61</v>
      </c>
      <c r="H9" s="16">
        <v>0.0007614583333333333</v>
      </c>
      <c r="I9" s="11">
        <v>0</v>
      </c>
      <c r="J9" s="16">
        <v>0.0007393518518518518</v>
      </c>
      <c r="K9" s="17">
        <v>0</v>
      </c>
      <c r="L9" s="16">
        <v>0.0007375</v>
      </c>
      <c r="M9" s="11">
        <v>0</v>
      </c>
      <c r="N9" s="16">
        <v>0.0014768518518518518</v>
      </c>
      <c r="O9" s="16"/>
    </row>
    <row r="10" spans="1:15" ht="33.75">
      <c r="A10" s="18">
        <v>2</v>
      </c>
      <c r="B10" s="19">
        <v>403</v>
      </c>
      <c r="C10" s="20" t="s">
        <v>53</v>
      </c>
      <c r="D10" s="22" t="s">
        <v>54</v>
      </c>
      <c r="E10" s="22" t="s">
        <v>55</v>
      </c>
      <c r="F10" s="22" t="s">
        <v>28</v>
      </c>
      <c r="G10" s="22" t="s">
        <v>61</v>
      </c>
      <c r="H10" s="23">
        <v>0.000775462962962963</v>
      </c>
      <c r="I10" s="19">
        <v>0</v>
      </c>
      <c r="J10" s="23">
        <v>0.0007483796296296297</v>
      </c>
      <c r="K10" s="24">
        <v>0</v>
      </c>
      <c r="L10" s="23">
        <v>0.0007476851851851851</v>
      </c>
      <c r="M10" s="19">
        <v>0</v>
      </c>
      <c r="N10" s="23">
        <v>0.0014960648148148147</v>
      </c>
      <c r="O10" s="25">
        <v>1.9212962962962847E-05</v>
      </c>
    </row>
    <row r="11" spans="1:15" ht="12.75">
      <c r="A11" s="10">
        <v>3</v>
      </c>
      <c r="B11" s="11">
        <v>404</v>
      </c>
      <c r="C11" s="12" t="s">
        <v>31</v>
      </c>
      <c r="D11" s="14" t="s">
        <v>46</v>
      </c>
      <c r="E11" s="14" t="s">
        <v>47</v>
      </c>
      <c r="F11" s="14" t="s">
        <v>28</v>
      </c>
      <c r="G11" s="14" t="s">
        <v>48</v>
      </c>
      <c r="H11" s="16">
        <v>0.0007519675925925926</v>
      </c>
      <c r="I11" s="11">
        <v>0</v>
      </c>
      <c r="J11" s="16">
        <v>0.0007483796296296297</v>
      </c>
      <c r="K11" s="17">
        <v>0</v>
      </c>
      <c r="L11" s="16">
        <v>0.0007481481481481481</v>
      </c>
      <c r="M11" s="11">
        <v>0</v>
      </c>
      <c r="N11" s="16">
        <v>0.0014965277777777776</v>
      </c>
      <c r="O11" s="26">
        <v>4.6296296296296016E-07</v>
      </c>
    </row>
    <row r="12" spans="1:15" ht="22.5">
      <c r="A12" s="18">
        <v>4</v>
      </c>
      <c r="B12" s="19">
        <v>411</v>
      </c>
      <c r="C12" s="20" t="s">
        <v>65</v>
      </c>
      <c r="D12" s="22" t="s">
        <v>66</v>
      </c>
      <c r="E12" s="22" t="s">
        <v>51</v>
      </c>
      <c r="F12" s="22" t="s">
        <v>28</v>
      </c>
      <c r="G12" s="22" t="s">
        <v>52</v>
      </c>
      <c r="H12" s="23">
        <v>0.0007681712962962963</v>
      </c>
      <c r="I12" s="19">
        <v>0</v>
      </c>
      <c r="J12" s="23">
        <v>0.0007559027777777778</v>
      </c>
      <c r="K12" s="24">
        <v>0</v>
      </c>
      <c r="L12" s="23">
        <v>0.0007569444444444445</v>
      </c>
      <c r="M12" s="19">
        <v>0</v>
      </c>
      <c r="N12" s="23">
        <v>0.0015128472222222223</v>
      </c>
      <c r="O12" s="25">
        <v>1.631944444444467E-05</v>
      </c>
    </row>
    <row r="13" spans="1:15" ht="22.5">
      <c r="A13" s="10">
        <v>5</v>
      </c>
      <c r="B13" s="11">
        <v>408</v>
      </c>
      <c r="C13" s="12" t="s">
        <v>262</v>
      </c>
      <c r="D13" s="14" t="s">
        <v>263</v>
      </c>
      <c r="E13" s="14" t="s">
        <v>206</v>
      </c>
      <c r="F13" s="14" t="s">
        <v>255</v>
      </c>
      <c r="G13" s="14" t="s">
        <v>264</v>
      </c>
      <c r="H13" s="16">
        <v>0.000776273148148148</v>
      </c>
      <c r="I13" s="11">
        <v>0</v>
      </c>
      <c r="J13" s="16">
        <v>0.0007604166666666666</v>
      </c>
      <c r="K13" s="17">
        <v>0</v>
      </c>
      <c r="L13" s="16">
        <v>0.0007565972222222222</v>
      </c>
      <c r="M13" s="11">
        <v>0</v>
      </c>
      <c r="N13" s="16">
        <v>0.001517013888888889</v>
      </c>
      <c r="O13" s="26">
        <v>4.1666666666666415E-06</v>
      </c>
    </row>
    <row r="14" spans="1:15" ht="22.5">
      <c r="A14" s="18">
        <v>6</v>
      </c>
      <c r="B14" s="19">
        <v>401</v>
      </c>
      <c r="C14" s="20" t="s">
        <v>265</v>
      </c>
      <c r="D14" s="22">
        <v>20058</v>
      </c>
      <c r="E14" s="22" t="s">
        <v>267</v>
      </c>
      <c r="F14" s="22" t="s">
        <v>28</v>
      </c>
      <c r="G14" s="22" t="s">
        <v>61</v>
      </c>
      <c r="H14" s="23">
        <v>0.0007914351851851851</v>
      </c>
      <c r="I14" s="19">
        <v>0</v>
      </c>
      <c r="J14" s="23">
        <v>0.0007637731481481483</v>
      </c>
      <c r="K14" s="24">
        <v>0</v>
      </c>
      <c r="L14" s="23">
        <v>0.0007576388888888889</v>
      </c>
      <c r="M14" s="19">
        <v>0</v>
      </c>
      <c r="N14" s="23">
        <v>0.0015214120370370373</v>
      </c>
      <c r="O14" s="25">
        <v>4.398148148148338E-06</v>
      </c>
    </row>
    <row r="15" spans="1:15" ht="22.5">
      <c r="A15" s="10">
        <v>7</v>
      </c>
      <c r="B15" s="11">
        <v>405</v>
      </c>
      <c r="C15" s="12" t="s">
        <v>268</v>
      </c>
      <c r="D15" s="14" t="s">
        <v>269</v>
      </c>
      <c r="E15" s="14" t="s">
        <v>47</v>
      </c>
      <c r="F15" s="14" t="s">
        <v>28</v>
      </c>
      <c r="G15" s="14" t="s">
        <v>48</v>
      </c>
      <c r="H15" s="16">
        <v>0.0007743055555555555</v>
      </c>
      <c r="I15" s="11">
        <v>0</v>
      </c>
      <c r="J15" s="16">
        <v>0.0007619212962962962</v>
      </c>
      <c r="K15" s="17">
        <v>0</v>
      </c>
      <c r="L15" s="16">
        <v>0.000762962962962963</v>
      </c>
      <c r="M15" s="11">
        <v>0</v>
      </c>
      <c r="N15" s="16">
        <v>0.0015248842592592592</v>
      </c>
      <c r="O15" s="26">
        <v>3.4722222222219844E-06</v>
      </c>
    </row>
    <row r="16" spans="1:15" ht="22.5">
      <c r="A16" s="18">
        <v>8</v>
      </c>
      <c r="B16" s="19">
        <v>410</v>
      </c>
      <c r="C16" s="20" t="s">
        <v>270</v>
      </c>
      <c r="D16" s="22" t="s">
        <v>271</v>
      </c>
      <c r="E16" s="22" t="s">
        <v>272</v>
      </c>
      <c r="F16" s="22" t="s">
        <v>28</v>
      </c>
      <c r="G16" s="22" t="s">
        <v>100</v>
      </c>
      <c r="H16" s="23">
        <v>0.0007737268518518519</v>
      </c>
      <c r="I16" s="19">
        <v>0</v>
      </c>
      <c r="J16" s="23">
        <v>0.0007657407407407408</v>
      </c>
      <c r="K16" s="24">
        <v>0</v>
      </c>
      <c r="L16" s="23">
        <v>0.0007631944444444444</v>
      </c>
      <c r="M16" s="19">
        <v>0</v>
      </c>
      <c r="N16" s="23">
        <v>0.0015289351851851853</v>
      </c>
      <c r="O16" s="25">
        <v>4.05092592592601E-06</v>
      </c>
    </row>
    <row r="17" spans="1:15" ht="22.5">
      <c r="A17" s="10">
        <v>9</v>
      </c>
      <c r="B17" s="11">
        <v>412</v>
      </c>
      <c r="C17" s="12" t="s">
        <v>49</v>
      </c>
      <c r="D17" s="14" t="s">
        <v>50</v>
      </c>
      <c r="E17" s="14" t="s">
        <v>51</v>
      </c>
      <c r="F17" s="14" t="s">
        <v>28</v>
      </c>
      <c r="G17" s="14" t="s">
        <v>52</v>
      </c>
      <c r="H17" s="16">
        <v>0.000753587962962963</v>
      </c>
      <c r="I17" s="11">
        <v>0</v>
      </c>
      <c r="J17" s="16">
        <v>0.0007715277777777778</v>
      </c>
      <c r="K17" s="17">
        <v>0</v>
      </c>
      <c r="L17" s="16">
        <v>0.000764699074074074</v>
      </c>
      <c r="M17" s="11">
        <v>0</v>
      </c>
      <c r="N17" s="16">
        <v>0.0015362268518518518</v>
      </c>
      <c r="O17" s="26">
        <v>7.291666666666514E-06</v>
      </c>
    </row>
    <row r="18" spans="1:15" ht="22.5">
      <c r="A18" s="18">
        <v>10</v>
      </c>
      <c r="B18" s="19">
        <v>409</v>
      </c>
      <c r="C18" s="20" t="s">
        <v>273</v>
      </c>
      <c r="D18" s="22" t="s">
        <v>274</v>
      </c>
      <c r="E18" s="22" t="s">
        <v>57</v>
      </c>
      <c r="F18" s="22" t="s">
        <v>28</v>
      </c>
      <c r="G18" s="22" t="s">
        <v>100</v>
      </c>
      <c r="H18" s="23">
        <v>0.0007958333333333333</v>
      </c>
      <c r="I18" s="19">
        <v>0</v>
      </c>
      <c r="J18" s="23">
        <v>0.000774537037037037</v>
      </c>
      <c r="K18" s="24">
        <v>0</v>
      </c>
      <c r="L18" s="23">
        <v>0.0007622685185185185</v>
      </c>
      <c r="M18" s="19">
        <v>0</v>
      </c>
      <c r="N18" s="23">
        <v>0.0015368055555555556</v>
      </c>
      <c r="O18" s="25">
        <v>5.787037037038086E-07</v>
      </c>
    </row>
    <row r="19" spans="1:15" ht="22.5">
      <c r="A19" s="10">
        <v>11</v>
      </c>
      <c r="B19" s="11">
        <v>406</v>
      </c>
      <c r="C19" s="12" t="s">
        <v>32</v>
      </c>
      <c r="D19" s="14" t="s">
        <v>67</v>
      </c>
      <c r="E19" s="14" t="s">
        <v>47</v>
      </c>
      <c r="F19" s="14" t="s">
        <v>28</v>
      </c>
      <c r="G19" s="14" t="s">
        <v>48</v>
      </c>
      <c r="H19" s="16">
        <v>0.0007916666666666668</v>
      </c>
      <c r="I19" s="11">
        <v>0</v>
      </c>
      <c r="J19" s="16">
        <v>0.0007795138888888889</v>
      </c>
      <c r="K19" s="17">
        <v>0</v>
      </c>
      <c r="L19" s="16">
        <v>0.0007708333333333334</v>
      </c>
      <c r="M19" s="11">
        <v>0</v>
      </c>
      <c r="N19" s="16">
        <v>0.0015503472222222225</v>
      </c>
      <c r="O19" s="26">
        <v>1.354166666666691E-05</v>
      </c>
    </row>
    <row r="20" spans="1:15" ht="22.5">
      <c r="A20" s="18">
        <v>12</v>
      </c>
      <c r="B20" s="19">
        <v>407</v>
      </c>
      <c r="C20" s="20" t="s">
        <v>68</v>
      </c>
      <c r="D20" s="22" t="s">
        <v>69</v>
      </c>
      <c r="E20" s="22" t="s">
        <v>70</v>
      </c>
      <c r="F20" s="22" t="s">
        <v>28</v>
      </c>
      <c r="G20" s="22" t="s">
        <v>61</v>
      </c>
      <c r="H20" s="23">
        <v>0.0008381944444444445</v>
      </c>
      <c r="I20" s="19">
        <v>0</v>
      </c>
      <c r="J20" s="23">
        <v>0.0008158564814814815</v>
      </c>
      <c r="K20" s="24">
        <v>0</v>
      </c>
      <c r="L20" s="23">
        <v>0.0008094907407407407</v>
      </c>
      <c r="M20" s="19">
        <v>0</v>
      </c>
      <c r="N20" s="23">
        <v>0.0016253472222222223</v>
      </c>
      <c r="O20" s="25">
        <v>7.499999999999976E-05</v>
      </c>
    </row>
    <row r="21" spans="1:15" ht="22.5">
      <c r="A21" s="10">
        <v>13</v>
      </c>
      <c r="B21" s="11">
        <v>402</v>
      </c>
      <c r="C21" s="12" t="s">
        <v>292</v>
      </c>
      <c r="D21" s="14">
        <v>1157253</v>
      </c>
      <c r="E21" s="14" t="s">
        <v>111</v>
      </c>
      <c r="F21" s="14" t="s">
        <v>28</v>
      </c>
      <c r="G21" s="14" t="s">
        <v>294</v>
      </c>
      <c r="H21" s="16">
        <v>0.0008686342592592594</v>
      </c>
      <c r="I21" s="11">
        <v>0</v>
      </c>
      <c r="J21" s="16">
        <v>0.0008590277777777779</v>
      </c>
      <c r="K21" s="17">
        <v>0</v>
      </c>
      <c r="L21" s="16">
        <v>0.0008702546296296296</v>
      </c>
      <c r="M21" s="11">
        <v>1</v>
      </c>
      <c r="N21" s="16">
        <v>0.0017640046296296297</v>
      </c>
      <c r="O21" s="26">
        <v>0.00013865740740740744</v>
      </c>
    </row>
    <row r="22" spans="1:15" ht="12.75">
      <c r="A22" s="18" t="s">
        <v>28</v>
      </c>
      <c r="B22" s="19" t="s">
        <v>28</v>
      </c>
      <c r="C22" s="20" t="s">
        <v>28</v>
      </c>
      <c r="D22" s="22" t="s">
        <v>28</v>
      </c>
      <c r="E22" s="22" t="s">
        <v>28</v>
      </c>
      <c r="F22" s="22" t="s">
        <v>28</v>
      </c>
      <c r="G22" s="22" t="s">
        <v>28</v>
      </c>
      <c r="H22" s="23" t="s">
        <v>28</v>
      </c>
      <c r="I22" s="19" t="s">
        <v>28</v>
      </c>
      <c r="J22" s="23" t="s">
        <v>28</v>
      </c>
      <c r="K22" s="24" t="s">
        <v>28</v>
      </c>
      <c r="L22" s="23" t="s">
        <v>28</v>
      </c>
      <c r="M22" s="19" t="s">
        <v>28</v>
      </c>
      <c r="N22" s="23" t="s">
        <v>28</v>
      </c>
      <c r="O22" s="25" t="s">
        <v>28</v>
      </c>
    </row>
    <row r="23" spans="1:15" ht="12.75">
      <c r="A23" s="10" t="s">
        <v>28</v>
      </c>
      <c r="B23" s="11" t="s">
        <v>28</v>
      </c>
      <c r="C23" s="12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6" t="s">
        <v>28</v>
      </c>
      <c r="I23" s="11" t="s">
        <v>28</v>
      </c>
      <c r="J23" s="16" t="s">
        <v>28</v>
      </c>
      <c r="K23" s="17" t="s">
        <v>28</v>
      </c>
      <c r="L23" s="16" t="s">
        <v>28</v>
      </c>
      <c r="M23" s="11" t="s">
        <v>28</v>
      </c>
      <c r="N23" s="16" t="s">
        <v>28</v>
      </c>
      <c r="O23" s="26" t="s">
        <v>28</v>
      </c>
    </row>
    <row r="24" spans="1:15" ht="12.75">
      <c r="A24" s="18" t="s">
        <v>28</v>
      </c>
      <c r="B24" s="19" t="s">
        <v>28</v>
      </c>
      <c r="C24" s="20" t="s">
        <v>28</v>
      </c>
      <c r="D24" s="22" t="s">
        <v>28</v>
      </c>
      <c r="E24" s="22" t="s">
        <v>28</v>
      </c>
      <c r="F24" s="22" t="s">
        <v>28</v>
      </c>
      <c r="G24" s="22" t="s">
        <v>28</v>
      </c>
      <c r="H24" s="23" t="s">
        <v>28</v>
      </c>
      <c r="I24" s="19" t="s">
        <v>28</v>
      </c>
      <c r="J24" s="23" t="s">
        <v>28</v>
      </c>
      <c r="K24" s="24" t="s">
        <v>28</v>
      </c>
      <c r="L24" s="23" t="s">
        <v>28</v>
      </c>
      <c r="M24" s="19" t="s">
        <v>28</v>
      </c>
      <c r="N24" s="23" t="s">
        <v>28</v>
      </c>
      <c r="O24" s="25" t="s">
        <v>28</v>
      </c>
    </row>
    <row r="25" spans="1:15" ht="12.75">
      <c r="A25" s="10" t="s">
        <v>28</v>
      </c>
      <c r="B25" s="11" t="s">
        <v>28</v>
      </c>
      <c r="C25" s="12" t="s">
        <v>28</v>
      </c>
      <c r="D25" s="14" t="s">
        <v>28</v>
      </c>
      <c r="E25" s="14" t="s">
        <v>28</v>
      </c>
      <c r="F25" s="14" t="s">
        <v>28</v>
      </c>
      <c r="G25" s="14" t="s">
        <v>28</v>
      </c>
      <c r="H25" s="16" t="s">
        <v>28</v>
      </c>
      <c r="I25" s="11" t="s">
        <v>28</v>
      </c>
      <c r="J25" s="16" t="s">
        <v>28</v>
      </c>
      <c r="K25" s="17" t="s">
        <v>28</v>
      </c>
      <c r="L25" s="16" t="s">
        <v>28</v>
      </c>
      <c r="M25" s="11" t="s">
        <v>28</v>
      </c>
      <c r="N25" s="16" t="s">
        <v>28</v>
      </c>
      <c r="O25" s="26" t="s">
        <v>28</v>
      </c>
    </row>
    <row r="26" spans="1:15" ht="12.75">
      <c r="A26" s="18" t="s">
        <v>28</v>
      </c>
      <c r="B26" s="19" t="s">
        <v>28</v>
      </c>
      <c r="C26" s="20" t="s">
        <v>28</v>
      </c>
      <c r="D26" s="22" t="s">
        <v>28</v>
      </c>
      <c r="E26" s="22" t="s">
        <v>28</v>
      </c>
      <c r="F26" s="22" t="s">
        <v>28</v>
      </c>
      <c r="G26" s="22" t="s">
        <v>28</v>
      </c>
      <c r="H26" s="23" t="s">
        <v>28</v>
      </c>
      <c r="I26" s="19" t="s">
        <v>28</v>
      </c>
      <c r="J26" s="23" t="s">
        <v>28</v>
      </c>
      <c r="K26" s="24" t="s">
        <v>28</v>
      </c>
      <c r="L26" s="23" t="s">
        <v>28</v>
      </c>
      <c r="M26" s="19" t="s">
        <v>28</v>
      </c>
      <c r="N26" s="23" t="s">
        <v>28</v>
      </c>
      <c r="O26" s="25" t="s">
        <v>28</v>
      </c>
    </row>
    <row r="27" spans="1:15" ht="12.75">
      <c r="A27" s="10" t="s">
        <v>28</v>
      </c>
      <c r="B27" s="11" t="s">
        <v>28</v>
      </c>
      <c r="C27" s="12" t="s">
        <v>28</v>
      </c>
      <c r="D27" s="14" t="s">
        <v>28</v>
      </c>
      <c r="E27" s="14" t="s">
        <v>28</v>
      </c>
      <c r="F27" s="14" t="s">
        <v>28</v>
      </c>
      <c r="G27" s="14" t="s">
        <v>28</v>
      </c>
      <c r="H27" s="16" t="s">
        <v>28</v>
      </c>
      <c r="I27" s="11" t="s">
        <v>28</v>
      </c>
      <c r="J27" s="16" t="s">
        <v>28</v>
      </c>
      <c r="K27" s="17" t="s">
        <v>28</v>
      </c>
      <c r="L27" s="16" t="s">
        <v>28</v>
      </c>
      <c r="M27" s="11" t="s">
        <v>28</v>
      </c>
      <c r="N27" s="16" t="s">
        <v>28</v>
      </c>
      <c r="O27" s="26" t="s">
        <v>28</v>
      </c>
    </row>
    <row r="28" spans="1:15" ht="12.75">
      <c r="A28" s="18" t="s">
        <v>28</v>
      </c>
      <c r="B28" s="19" t="s">
        <v>28</v>
      </c>
      <c r="C28" s="20" t="s">
        <v>28</v>
      </c>
      <c r="D28" s="22" t="s">
        <v>28</v>
      </c>
      <c r="E28" s="22" t="s">
        <v>28</v>
      </c>
      <c r="F28" s="22" t="s">
        <v>28</v>
      </c>
      <c r="G28" s="22" t="s">
        <v>28</v>
      </c>
      <c r="H28" s="23" t="s">
        <v>28</v>
      </c>
      <c r="I28" s="19" t="s">
        <v>28</v>
      </c>
      <c r="J28" s="23" t="s">
        <v>28</v>
      </c>
      <c r="K28" s="24" t="s">
        <v>28</v>
      </c>
      <c r="L28" s="23" t="s">
        <v>28</v>
      </c>
      <c r="M28" s="19" t="s">
        <v>28</v>
      </c>
      <c r="N28" s="23" t="s">
        <v>28</v>
      </c>
      <c r="O28" s="25" t="s">
        <v>28</v>
      </c>
    </row>
    <row r="29" spans="1:15" ht="12.75">
      <c r="A29" s="10"/>
      <c r="B29" s="11"/>
      <c r="C29" s="12"/>
      <c r="D29" s="14"/>
      <c r="E29" s="14"/>
      <c r="F29" s="14"/>
      <c r="G29" s="14"/>
      <c r="H29" s="16"/>
      <c r="I29" s="11"/>
      <c r="J29" s="16"/>
      <c r="K29" s="17"/>
      <c r="L29" s="16"/>
      <c r="M29" s="11"/>
      <c r="N29" s="16"/>
      <c r="O29" s="26"/>
    </row>
    <row r="30" spans="1:15" ht="12.75">
      <c r="A30" s="10"/>
      <c r="B30" s="11"/>
      <c r="C30" s="41"/>
      <c r="D30" s="42"/>
      <c r="E30" s="14"/>
      <c r="F30" s="14"/>
      <c r="G30" s="14"/>
      <c r="H30" s="16"/>
      <c r="I30" s="11"/>
      <c r="J30" s="16"/>
      <c r="K30" s="17"/>
      <c r="L30" s="16"/>
      <c r="M30" s="11"/>
      <c r="N30" s="16"/>
      <c r="O30" s="26"/>
    </row>
    <row r="31" spans="1:15" ht="12.75">
      <c r="A31" s="35">
        <f>IF('[2]Kl.2'!A29="","",'[2]Kl.2'!A29)</f>
      </c>
      <c r="B31" s="8">
        <f>IF(A31="","",'[2]Kl.2'!B29)</f>
      </c>
      <c r="C31" s="36">
        <f>IF(B31="","",'[2]Kl.2'!C29)</f>
      </c>
      <c r="D31" s="9">
        <f>IF($B31="","",IF('[2]Kl.2'!D29="","",'[2]Kl.2'!D29))</f>
      </c>
      <c r="E31" s="37">
        <f>IF(B31="","",IF('[2]Kl.2'!E29="","",'[2]Kl.2'!E29))</f>
      </c>
      <c r="F31" s="37">
        <f>IF($B31="","",IF('[2]Kl.2'!F29="","",'[2]Kl.2'!F29))</f>
      </c>
      <c r="G31" s="37">
        <f>IF($B31="","",IF('[2]Kl.2'!H29="","",'[2]Kl.2'!H29))</f>
      </c>
      <c r="H31" s="38">
        <f>IF($B31="","",IF('[2]Kl.2'!I29="","",'[2]Kl.2'!I29))</f>
      </c>
      <c r="I31" s="8">
        <f>IF($B31="","",IF('[2]Kl.2'!J29="","",'[2]Kl.2'!J29))</f>
      </c>
      <c r="J31" s="38">
        <f>IF($B31="","",IF('[2]Kl.2'!L29="","",'[2]Kl.2'!L29))</f>
      </c>
      <c r="K31" s="39">
        <f>IF($B31="","",IF('[2]Kl.2'!M29="","",'[2]Kl.2'!M29))</f>
      </c>
      <c r="L31" s="38">
        <f>IF($B31="","",IF('[2]Kl.2'!T29="","",'[2]Kl.2'!T29))</f>
      </c>
      <c r="M31" s="8">
        <f>IF($B31="","",IF('[2]Kl.2'!U29="","",'[2]Kl.2'!U29))</f>
      </c>
      <c r="N31" s="38">
        <f>IF($B31="","",IF('[2]Kl.2'!AC29="","",'[2]Kl.2'!AC29))</f>
      </c>
      <c r="O31" s="40"/>
    </row>
    <row r="32" spans="1:15" ht="12.75">
      <c r="A32" s="47" t="s">
        <v>299</v>
      </c>
      <c r="B32" s="48"/>
      <c r="C32" s="48"/>
      <c r="D32" s="49"/>
      <c r="E32" s="52" t="s">
        <v>300</v>
      </c>
      <c r="F32" s="49"/>
      <c r="G32" s="52" t="s">
        <v>301</v>
      </c>
      <c r="H32" s="48"/>
      <c r="I32" s="48"/>
      <c r="J32" s="49"/>
      <c r="K32" s="55" t="s">
        <v>302</v>
      </c>
      <c r="L32" s="56"/>
      <c r="M32" s="56"/>
      <c r="N32" s="56"/>
      <c r="O32" s="56"/>
    </row>
    <row r="33" spans="1:15" ht="12.75">
      <c r="A33" s="48"/>
      <c r="B33" s="48"/>
      <c r="C33" s="48"/>
      <c r="D33" s="49"/>
      <c r="E33" s="53"/>
      <c r="F33" s="49"/>
      <c r="G33" s="53"/>
      <c r="H33" s="48"/>
      <c r="I33" s="48"/>
      <c r="J33" s="49"/>
      <c r="K33" s="53"/>
      <c r="L33" s="56"/>
      <c r="M33" s="56"/>
      <c r="N33" s="56"/>
      <c r="O33" s="56"/>
    </row>
    <row r="34" spans="1:15" ht="12.75">
      <c r="A34" s="48"/>
      <c r="B34" s="48"/>
      <c r="C34" s="48"/>
      <c r="D34" s="49"/>
      <c r="E34" s="53"/>
      <c r="F34" s="49"/>
      <c r="G34" s="53"/>
      <c r="H34" s="48"/>
      <c r="I34" s="48"/>
      <c r="J34" s="49"/>
      <c r="K34" s="53"/>
      <c r="L34" s="56"/>
      <c r="M34" s="56"/>
      <c r="N34" s="56"/>
      <c r="O34" s="56"/>
    </row>
    <row r="35" spans="1:15" ht="12.75">
      <c r="A35" s="48"/>
      <c r="B35" s="48"/>
      <c r="C35" s="48"/>
      <c r="D35" s="49"/>
      <c r="E35" s="53"/>
      <c r="F35" s="49"/>
      <c r="G35" s="53"/>
      <c r="H35" s="48"/>
      <c r="I35" s="48"/>
      <c r="J35" s="49"/>
      <c r="K35" s="53"/>
      <c r="L35" s="56"/>
      <c r="M35" s="56"/>
      <c r="N35" s="56"/>
      <c r="O35" s="56"/>
    </row>
    <row r="36" spans="1:15" ht="13.5" thickBot="1">
      <c r="A36" s="50"/>
      <c r="B36" s="50"/>
      <c r="C36" s="50"/>
      <c r="D36" s="51"/>
      <c r="E36" s="54"/>
      <c r="F36" s="51"/>
      <c r="G36" s="54"/>
      <c r="H36" s="50"/>
      <c r="I36" s="50"/>
      <c r="J36" s="51"/>
      <c r="K36" s="54"/>
      <c r="L36" s="50"/>
      <c r="M36" s="50"/>
      <c r="N36" s="50"/>
      <c r="O36" s="50"/>
    </row>
    <row r="37" spans="1:15" ht="15.75">
      <c r="A37" s="57" t="s">
        <v>303</v>
      </c>
      <c r="B37" s="58"/>
      <c r="C37" s="58"/>
      <c r="D37" s="58"/>
      <c r="E37" s="58"/>
      <c r="F37" s="58"/>
      <c r="G37" s="58"/>
      <c r="H37" s="38"/>
      <c r="I37" s="8"/>
      <c r="J37" s="9"/>
      <c r="K37" s="39"/>
      <c r="L37" s="4"/>
      <c r="M37" s="3"/>
      <c r="N37" s="4"/>
      <c r="O37" s="40"/>
    </row>
    <row r="38" spans="1:15" ht="15.75">
      <c r="A38" s="45" t="s">
        <v>304</v>
      </c>
      <c r="B38" s="46"/>
      <c r="C38" s="46"/>
      <c r="D38" s="46"/>
      <c r="E38" s="46"/>
      <c r="F38" s="46"/>
      <c r="G38" s="46"/>
      <c r="H38" s="9"/>
      <c r="I38" s="9"/>
      <c r="J38" s="9"/>
      <c r="K38" s="9"/>
      <c r="L38" s="4"/>
      <c r="M38" s="4"/>
      <c r="N38" s="4"/>
      <c r="O38" s="4"/>
    </row>
    <row r="39" spans="1:15" ht="15.75">
      <c r="A39" s="45" t="s">
        <v>305</v>
      </c>
      <c r="B39" s="46"/>
      <c r="C39" s="46"/>
      <c r="D39" s="46"/>
      <c r="E39" s="46"/>
      <c r="F39" s="46"/>
      <c r="G39" s="46"/>
      <c r="H39" s="4"/>
      <c r="I39" s="4"/>
      <c r="J39" s="4"/>
      <c r="K39" s="4"/>
      <c r="L39" s="4"/>
      <c r="M39" s="4"/>
      <c r="N39" s="4"/>
      <c r="O39" s="4"/>
    </row>
    <row r="40" spans="1:15" ht="15.75">
      <c r="A40" s="45"/>
      <c r="B40" s="46"/>
      <c r="C40" s="46"/>
      <c r="D40" s="46"/>
      <c r="E40" s="46"/>
      <c r="F40" s="46"/>
      <c r="G40" s="46"/>
      <c r="H40" s="4"/>
      <c r="I40" s="4"/>
      <c r="J40" s="4"/>
      <c r="K40" s="4"/>
      <c r="L40" s="4"/>
      <c r="M40" s="4"/>
      <c r="N40" s="4"/>
      <c r="O40" s="4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sheetProtection/>
  <mergeCells count="16">
    <mergeCell ref="D1:L1"/>
    <mergeCell ref="D2:L2"/>
    <mergeCell ref="D3:L3"/>
    <mergeCell ref="D4:L4"/>
    <mergeCell ref="D5:K5"/>
    <mergeCell ref="A6:C6"/>
    <mergeCell ref="H6:I6"/>
    <mergeCell ref="L6:N6"/>
    <mergeCell ref="A39:G39"/>
    <mergeCell ref="A40:G40"/>
    <mergeCell ref="A32:D36"/>
    <mergeCell ref="E32:F36"/>
    <mergeCell ref="G32:J36"/>
    <mergeCell ref="K32:O36"/>
    <mergeCell ref="A37:G37"/>
    <mergeCell ref="A38:G3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R20" sqref="R20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3" max="3" width="14.421875" style="0" bestFit="1" customWidth="1"/>
    <col min="4" max="4" width="8.8515625" style="0" bestFit="1" customWidth="1"/>
    <col min="5" max="5" width="11.140625" style="0" bestFit="1" customWidth="1"/>
    <col min="6" max="6" width="8.00390625" style="0" bestFit="1" customWidth="1"/>
    <col min="7" max="7" width="10.00390625" style="0" bestFit="1" customWidth="1"/>
    <col min="8" max="8" width="6.421875" style="0" bestFit="1" customWidth="1"/>
    <col min="9" max="9" width="1.8515625" style="0" bestFit="1" customWidth="1"/>
    <col min="10" max="10" width="6.140625" style="0" bestFit="1" customWidth="1"/>
    <col min="11" max="11" width="1.8515625" style="0" bestFit="1" customWidth="1"/>
    <col min="12" max="12" width="6.140625" style="0" bestFit="1" customWidth="1"/>
    <col min="13" max="13" width="1.8515625" style="0" bestFit="1" customWidth="1"/>
    <col min="14" max="15" width="6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 ht="12.75">
      <c r="A6" s="62" t="s">
        <v>310</v>
      </c>
      <c r="B6" s="63"/>
      <c r="C6" s="63"/>
      <c r="D6" s="5"/>
      <c r="E6" s="5"/>
      <c r="F6" s="6" t="s">
        <v>171</v>
      </c>
      <c r="G6" s="7">
        <v>4</v>
      </c>
      <c r="H6" s="64" t="s">
        <v>24</v>
      </c>
      <c r="I6" s="64"/>
      <c r="J6" s="7">
        <v>4</v>
      </c>
      <c r="K6" s="5"/>
      <c r="L6" s="64" t="s">
        <v>25</v>
      </c>
      <c r="M6" s="64"/>
      <c r="N6" s="64"/>
      <c r="O6" s="7">
        <v>0</v>
      </c>
    </row>
    <row r="7" spans="1:15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178</v>
      </c>
      <c r="I7" s="8" t="s">
        <v>19</v>
      </c>
      <c r="J7" s="9" t="s">
        <v>20</v>
      </c>
      <c r="K7" s="8" t="s">
        <v>19</v>
      </c>
      <c r="L7" s="9" t="s">
        <v>21</v>
      </c>
      <c r="M7" s="8" t="s">
        <v>19</v>
      </c>
      <c r="N7" s="9" t="s">
        <v>179</v>
      </c>
      <c r="O7" s="8" t="s">
        <v>180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2.5">
      <c r="A9" s="10">
        <v>1</v>
      </c>
      <c r="B9" s="11">
        <v>501</v>
      </c>
      <c r="C9" s="41" t="s">
        <v>204</v>
      </c>
      <c r="D9" s="42" t="s">
        <v>205</v>
      </c>
      <c r="E9" s="14" t="s">
        <v>206</v>
      </c>
      <c r="F9" s="14" t="s">
        <v>28</v>
      </c>
      <c r="G9" s="14" t="s">
        <v>207</v>
      </c>
      <c r="H9" s="16">
        <v>0.0006734953703703703</v>
      </c>
      <c r="I9" s="11">
        <v>0</v>
      </c>
      <c r="J9" s="16">
        <v>0.0006596064814814815</v>
      </c>
      <c r="K9" s="17">
        <v>0</v>
      </c>
      <c r="L9" s="16">
        <v>0.0006584490740740742</v>
      </c>
      <c r="M9" s="11">
        <v>1</v>
      </c>
      <c r="N9" s="16">
        <v>0.0013527777777777778</v>
      </c>
      <c r="O9" s="16"/>
    </row>
    <row r="10" spans="1:15" ht="33.75">
      <c r="A10" s="18">
        <v>2</v>
      </c>
      <c r="B10" s="19">
        <v>503</v>
      </c>
      <c r="C10" s="43" t="s">
        <v>72</v>
      </c>
      <c r="D10" s="44" t="s">
        <v>74</v>
      </c>
      <c r="E10" s="22" t="s">
        <v>75</v>
      </c>
      <c r="F10" s="22" t="s">
        <v>28</v>
      </c>
      <c r="G10" s="22" t="s">
        <v>76</v>
      </c>
      <c r="H10" s="23">
        <v>0.0007231481481481481</v>
      </c>
      <c r="I10" s="19">
        <v>0</v>
      </c>
      <c r="J10" s="23">
        <v>0.0007204861111111111</v>
      </c>
      <c r="K10" s="24">
        <v>0</v>
      </c>
      <c r="L10" s="23">
        <v>0.0007107638888888889</v>
      </c>
      <c r="M10" s="19">
        <v>0</v>
      </c>
      <c r="N10" s="23">
        <v>0.00143125</v>
      </c>
      <c r="O10" s="25">
        <v>7.847222222222218E-05</v>
      </c>
    </row>
    <row r="11" spans="1:15" ht="12.75">
      <c r="A11" s="10">
        <v>3</v>
      </c>
      <c r="B11" s="11">
        <v>500</v>
      </c>
      <c r="C11" s="41" t="s">
        <v>77</v>
      </c>
      <c r="D11" s="42">
        <v>18996</v>
      </c>
      <c r="E11" s="14" t="s">
        <v>311</v>
      </c>
      <c r="F11" s="14" t="s">
        <v>28</v>
      </c>
      <c r="G11" s="14" t="s">
        <v>257</v>
      </c>
      <c r="H11" s="16">
        <v>0.0007709490740740741</v>
      </c>
      <c r="I11" s="11">
        <v>0</v>
      </c>
      <c r="J11" s="16">
        <v>0.0007421296296296296</v>
      </c>
      <c r="K11" s="17">
        <v>0</v>
      </c>
      <c r="L11" s="16">
        <v>0.0007469907407407408</v>
      </c>
      <c r="M11" s="11">
        <v>0</v>
      </c>
      <c r="N11" s="16">
        <v>0.0014891203703703703</v>
      </c>
      <c r="O11" s="26">
        <v>5.787037037037024E-05</v>
      </c>
    </row>
    <row r="12" spans="1:15" ht="22.5">
      <c r="A12" s="18">
        <v>4</v>
      </c>
      <c r="B12" s="19">
        <v>502</v>
      </c>
      <c r="C12" s="43" t="s">
        <v>283</v>
      </c>
      <c r="D12" s="44" t="s">
        <v>284</v>
      </c>
      <c r="E12" s="22" t="s">
        <v>81</v>
      </c>
      <c r="F12" s="22" t="s">
        <v>28</v>
      </c>
      <c r="G12" s="22" t="s">
        <v>285</v>
      </c>
      <c r="H12" s="23">
        <v>0.0008128472222222223</v>
      </c>
      <c r="I12" s="19">
        <v>1</v>
      </c>
      <c r="J12" s="23">
        <v>0.0007876157407407407</v>
      </c>
      <c r="K12" s="24">
        <v>0</v>
      </c>
      <c r="L12" s="23">
        <v>0.0007954861111111111</v>
      </c>
      <c r="M12" s="19">
        <v>0</v>
      </c>
      <c r="N12" s="23">
        <v>0.0015831018518518518</v>
      </c>
      <c r="O12" s="25">
        <v>9.398148148148156E-05</v>
      </c>
    </row>
    <row r="13" spans="1:15" ht="12.75">
      <c r="A13" s="10" t="s">
        <v>28</v>
      </c>
      <c r="B13" s="11" t="s">
        <v>28</v>
      </c>
      <c r="C13" s="41" t="s">
        <v>28</v>
      </c>
      <c r="D13" s="42" t="s">
        <v>28</v>
      </c>
      <c r="E13" s="14" t="s">
        <v>28</v>
      </c>
      <c r="F13" s="14" t="s">
        <v>28</v>
      </c>
      <c r="G13" s="14" t="s">
        <v>28</v>
      </c>
      <c r="H13" s="16" t="s">
        <v>28</v>
      </c>
      <c r="I13" s="11" t="s">
        <v>28</v>
      </c>
      <c r="J13" s="16" t="s">
        <v>28</v>
      </c>
      <c r="K13" s="17" t="s">
        <v>28</v>
      </c>
      <c r="L13" s="16" t="s">
        <v>28</v>
      </c>
      <c r="M13" s="11" t="s">
        <v>28</v>
      </c>
      <c r="N13" s="16" t="s">
        <v>28</v>
      </c>
      <c r="O13" s="26" t="s">
        <v>28</v>
      </c>
    </row>
    <row r="14" spans="1:15" ht="12.75">
      <c r="A14" s="18" t="s">
        <v>28</v>
      </c>
      <c r="B14" s="19" t="s">
        <v>28</v>
      </c>
      <c r="C14" s="43" t="s">
        <v>28</v>
      </c>
      <c r="D14" s="44" t="s">
        <v>28</v>
      </c>
      <c r="E14" s="22" t="s">
        <v>28</v>
      </c>
      <c r="F14" s="22" t="s">
        <v>28</v>
      </c>
      <c r="G14" s="22" t="s">
        <v>28</v>
      </c>
      <c r="H14" s="23" t="s">
        <v>28</v>
      </c>
      <c r="I14" s="19" t="s">
        <v>28</v>
      </c>
      <c r="J14" s="23" t="s">
        <v>28</v>
      </c>
      <c r="K14" s="24" t="s">
        <v>28</v>
      </c>
      <c r="L14" s="23" t="s">
        <v>28</v>
      </c>
      <c r="M14" s="19" t="s">
        <v>28</v>
      </c>
      <c r="N14" s="23" t="s">
        <v>28</v>
      </c>
      <c r="O14" s="25" t="s">
        <v>28</v>
      </c>
    </row>
    <row r="15" spans="1:15" ht="12.75">
      <c r="A15" s="10" t="s">
        <v>28</v>
      </c>
      <c r="B15" s="11" t="s">
        <v>28</v>
      </c>
      <c r="C15" s="41" t="s">
        <v>28</v>
      </c>
      <c r="D15" s="42" t="s">
        <v>28</v>
      </c>
      <c r="E15" s="14" t="s">
        <v>28</v>
      </c>
      <c r="F15" s="14" t="s">
        <v>28</v>
      </c>
      <c r="G15" s="14" t="s">
        <v>28</v>
      </c>
      <c r="H15" s="16" t="s">
        <v>28</v>
      </c>
      <c r="I15" s="11" t="s">
        <v>28</v>
      </c>
      <c r="J15" s="16" t="s">
        <v>28</v>
      </c>
      <c r="K15" s="17" t="s">
        <v>28</v>
      </c>
      <c r="L15" s="16" t="s">
        <v>28</v>
      </c>
      <c r="M15" s="11" t="s">
        <v>28</v>
      </c>
      <c r="N15" s="16" t="s">
        <v>28</v>
      </c>
      <c r="O15" s="26" t="s">
        <v>28</v>
      </c>
    </row>
    <row r="16" spans="1:15" ht="12.75">
      <c r="A16" s="18" t="s">
        <v>28</v>
      </c>
      <c r="B16" s="19" t="s">
        <v>28</v>
      </c>
      <c r="C16" s="43" t="s">
        <v>28</v>
      </c>
      <c r="D16" s="44" t="s">
        <v>28</v>
      </c>
      <c r="E16" s="22" t="s">
        <v>28</v>
      </c>
      <c r="F16" s="22" t="s">
        <v>28</v>
      </c>
      <c r="G16" s="22" t="s">
        <v>28</v>
      </c>
      <c r="H16" s="23" t="s">
        <v>28</v>
      </c>
      <c r="I16" s="19" t="s">
        <v>28</v>
      </c>
      <c r="J16" s="23" t="s">
        <v>28</v>
      </c>
      <c r="K16" s="24" t="s">
        <v>28</v>
      </c>
      <c r="L16" s="23" t="s">
        <v>28</v>
      </c>
      <c r="M16" s="19" t="s">
        <v>28</v>
      </c>
      <c r="N16" s="23" t="s">
        <v>28</v>
      </c>
      <c r="O16" s="25" t="s">
        <v>28</v>
      </c>
    </row>
    <row r="17" spans="1:15" ht="12.75">
      <c r="A17" s="10" t="s">
        <v>28</v>
      </c>
      <c r="B17" s="11" t="s">
        <v>28</v>
      </c>
      <c r="C17" s="41" t="s">
        <v>28</v>
      </c>
      <c r="D17" s="42" t="s">
        <v>28</v>
      </c>
      <c r="E17" s="14" t="s">
        <v>28</v>
      </c>
      <c r="F17" s="14" t="s">
        <v>28</v>
      </c>
      <c r="G17" s="14" t="s">
        <v>28</v>
      </c>
      <c r="H17" s="16" t="s">
        <v>28</v>
      </c>
      <c r="I17" s="11" t="s">
        <v>28</v>
      </c>
      <c r="J17" s="16" t="s">
        <v>28</v>
      </c>
      <c r="K17" s="17" t="s">
        <v>28</v>
      </c>
      <c r="L17" s="16" t="s">
        <v>28</v>
      </c>
      <c r="M17" s="11" t="s">
        <v>28</v>
      </c>
      <c r="N17" s="16" t="s">
        <v>28</v>
      </c>
      <c r="O17" s="26" t="s">
        <v>28</v>
      </c>
    </row>
    <row r="18" spans="1:15" ht="12.75">
      <c r="A18" s="18" t="s">
        <v>28</v>
      </c>
      <c r="B18" s="19" t="s">
        <v>28</v>
      </c>
      <c r="C18" s="43" t="s">
        <v>28</v>
      </c>
      <c r="D18" s="44" t="s">
        <v>28</v>
      </c>
      <c r="E18" s="22" t="s">
        <v>28</v>
      </c>
      <c r="F18" s="22" t="s">
        <v>28</v>
      </c>
      <c r="G18" s="22" t="s">
        <v>28</v>
      </c>
      <c r="H18" s="23" t="s">
        <v>28</v>
      </c>
      <c r="I18" s="19" t="s">
        <v>28</v>
      </c>
      <c r="J18" s="23" t="s">
        <v>28</v>
      </c>
      <c r="K18" s="24" t="s">
        <v>28</v>
      </c>
      <c r="L18" s="23" t="s">
        <v>28</v>
      </c>
      <c r="M18" s="19" t="s">
        <v>28</v>
      </c>
      <c r="N18" s="23" t="s">
        <v>28</v>
      </c>
      <c r="O18" s="25" t="s">
        <v>28</v>
      </c>
    </row>
    <row r="19" spans="1:15" ht="12.75">
      <c r="A19" s="10" t="s">
        <v>28</v>
      </c>
      <c r="B19" s="11" t="s">
        <v>28</v>
      </c>
      <c r="C19" s="41" t="s">
        <v>28</v>
      </c>
      <c r="D19" s="42" t="s">
        <v>28</v>
      </c>
      <c r="E19" s="14" t="s">
        <v>28</v>
      </c>
      <c r="F19" s="14" t="s">
        <v>28</v>
      </c>
      <c r="G19" s="14" t="s">
        <v>28</v>
      </c>
      <c r="H19" s="16" t="s">
        <v>28</v>
      </c>
      <c r="I19" s="11" t="s">
        <v>28</v>
      </c>
      <c r="J19" s="16" t="s">
        <v>28</v>
      </c>
      <c r="K19" s="17" t="s">
        <v>28</v>
      </c>
      <c r="L19" s="16" t="s">
        <v>28</v>
      </c>
      <c r="M19" s="11" t="s">
        <v>28</v>
      </c>
      <c r="N19" s="16" t="s">
        <v>28</v>
      </c>
      <c r="O19" s="26" t="s">
        <v>28</v>
      </c>
    </row>
    <row r="20" spans="1:15" ht="12.75">
      <c r="A20" s="18" t="s">
        <v>28</v>
      </c>
      <c r="B20" s="19" t="s">
        <v>28</v>
      </c>
      <c r="C20" s="43" t="s">
        <v>28</v>
      </c>
      <c r="D20" s="44" t="s">
        <v>28</v>
      </c>
      <c r="E20" s="22" t="s">
        <v>28</v>
      </c>
      <c r="F20" s="22" t="s">
        <v>28</v>
      </c>
      <c r="G20" s="22" t="s">
        <v>28</v>
      </c>
      <c r="H20" s="23" t="s">
        <v>28</v>
      </c>
      <c r="I20" s="19" t="s">
        <v>28</v>
      </c>
      <c r="J20" s="23" t="s">
        <v>28</v>
      </c>
      <c r="K20" s="24" t="s">
        <v>28</v>
      </c>
      <c r="L20" s="23" t="s">
        <v>28</v>
      </c>
      <c r="M20" s="19" t="s">
        <v>28</v>
      </c>
      <c r="N20" s="23" t="s">
        <v>28</v>
      </c>
      <c r="O20" s="25" t="s">
        <v>28</v>
      </c>
    </row>
    <row r="21" spans="1:15" ht="12.75">
      <c r="A21" s="10" t="s">
        <v>28</v>
      </c>
      <c r="B21" s="11" t="s">
        <v>28</v>
      </c>
      <c r="C21" s="41" t="s">
        <v>28</v>
      </c>
      <c r="D21" s="42" t="s">
        <v>28</v>
      </c>
      <c r="E21" s="14" t="s">
        <v>28</v>
      </c>
      <c r="F21" s="14" t="s">
        <v>28</v>
      </c>
      <c r="G21" s="14" t="s">
        <v>28</v>
      </c>
      <c r="H21" s="16" t="s">
        <v>28</v>
      </c>
      <c r="I21" s="11" t="s">
        <v>28</v>
      </c>
      <c r="J21" s="16" t="s">
        <v>28</v>
      </c>
      <c r="K21" s="17" t="s">
        <v>28</v>
      </c>
      <c r="L21" s="16" t="s">
        <v>28</v>
      </c>
      <c r="M21" s="11" t="s">
        <v>28</v>
      </c>
      <c r="N21" s="16" t="s">
        <v>28</v>
      </c>
      <c r="O21" s="26" t="s">
        <v>28</v>
      </c>
    </row>
    <row r="22" spans="1:15" ht="12.75">
      <c r="A22" s="18" t="s">
        <v>28</v>
      </c>
      <c r="B22" s="19" t="s">
        <v>28</v>
      </c>
      <c r="C22" s="43" t="s">
        <v>28</v>
      </c>
      <c r="D22" s="44" t="s">
        <v>28</v>
      </c>
      <c r="E22" s="22" t="s">
        <v>28</v>
      </c>
      <c r="F22" s="22" t="s">
        <v>28</v>
      </c>
      <c r="G22" s="22" t="s">
        <v>28</v>
      </c>
      <c r="H22" s="23" t="s">
        <v>28</v>
      </c>
      <c r="I22" s="19" t="s">
        <v>28</v>
      </c>
      <c r="J22" s="23" t="s">
        <v>28</v>
      </c>
      <c r="K22" s="24" t="s">
        <v>28</v>
      </c>
      <c r="L22" s="23" t="s">
        <v>28</v>
      </c>
      <c r="M22" s="19" t="s">
        <v>28</v>
      </c>
      <c r="N22" s="23" t="s">
        <v>28</v>
      </c>
      <c r="O22" s="25" t="s">
        <v>28</v>
      </c>
    </row>
    <row r="23" spans="1:15" ht="12.75">
      <c r="A23" s="10" t="s">
        <v>28</v>
      </c>
      <c r="B23" s="11" t="s">
        <v>28</v>
      </c>
      <c r="C23" s="41" t="s">
        <v>28</v>
      </c>
      <c r="D23" s="42" t="s">
        <v>28</v>
      </c>
      <c r="E23" s="14" t="s">
        <v>28</v>
      </c>
      <c r="F23" s="14" t="s">
        <v>28</v>
      </c>
      <c r="G23" s="14" t="s">
        <v>28</v>
      </c>
      <c r="H23" s="16" t="s">
        <v>28</v>
      </c>
      <c r="I23" s="11" t="s">
        <v>28</v>
      </c>
      <c r="J23" s="16" t="s">
        <v>28</v>
      </c>
      <c r="K23" s="17" t="s">
        <v>28</v>
      </c>
      <c r="L23" s="16" t="s">
        <v>28</v>
      </c>
      <c r="M23" s="11" t="s">
        <v>28</v>
      </c>
      <c r="N23" s="16" t="s">
        <v>28</v>
      </c>
      <c r="O23" s="26" t="s">
        <v>28</v>
      </c>
    </row>
    <row r="24" spans="1:15" ht="12.75">
      <c r="A24" s="18" t="s">
        <v>28</v>
      </c>
      <c r="B24" s="19" t="s">
        <v>28</v>
      </c>
      <c r="C24" s="43" t="s">
        <v>28</v>
      </c>
      <c r="D24" s="44" t="s">
        <v>28</v>
      </c>
      <c r="E24" s="22" t="s">
        <v>28</v>
      </c>
      <c r="F24" s="22" t="s">
        <v>28</v>
      </c>
      <c r="G24" s="22" t="s">
        <v>28</v>
      </c>
      <c r="H24" s="23" t="s">
        <v>28</v>
      </c>
      <c r="I24" s="19" t="s">
        <v>28</v>
      </c>
      <c r="J24" s="23" t="s">
        <v>28</v>
      </c>
      <c r="K24" s="24" t="s">
        <v>28</v>
      </c>
      <c r="L24" s="23" t="s">
        <v>28</v>
      </c>
      <c r="M24" s="19" t="s">
        <v>28</v>
      </c>
      <c r="N24" s="23" t="s">
        <v>28</v>
      </c>
      <c r="O24" s="25" t="s">
        <v>28</v>
      </c>
    </row>
    <row r="25" spans="1:15" ht="12.75">
      <c r="A25" s="10" t="s">
        <v>28</v>
      </c>
      <c r="B25" s="11" t="s">
        <v>28</v>
      </c>
      <c r="C25" s="41" t="s">
        <v>28</v>
      </c>
      <c r="D25" s="42" t="s">
        <v>28</v>
      </c>
      <c r="E25" s="14" t="s">
        <v>28</v>
      </c>
      <c r="F25" s="14" t="s">
        <v>28</v>
      </c>
      <c r="G25" s="14" t="s">
        <v>28</v>
      </c>
      <c r="H25" s="16" t="s">
        <v>28</v>
      </c>
      <c r="I25" s="11" t="s">
        <v>28</v>
      </c>
      <c r="J25" s="16" t="s">
        <v>28</v>
      </c>
      <c r="K25" s="17" t="s">
        <v>28</v>
      </c>
      <c r="L25" s="16" t="s">
        <v>28</v>
      </c>
      <c r="M25" s="11" t="s">
        <v>28</v>
      </c>
      <c r="N25" s="16" t="s">
        <v>28</v>
      </c>
      <c r="O25" s="26" t="s">
        <v>28</v>
      </c>
    </row>
    <row r="26" spans="1:15" ht="12.75">
      <c r="A26" s="18" t="s">
        <v>28</v>
      </c>
      <c r="B26" s="19" t="s">
        <v>28</v>
      </c>
      <c r="C26" s="43" t="s">
        <v>28</v>
      </c>
      <c r="D26" s="44" t="s">
        <v>28</v>
      </c>
      <c r="E26" s="22" t="s">
        <v>28</v>
      </c>
      <c r="F26" s="22" t="s">
        <v>28</v>
      </c>
      <c r="G26" s="22" t="s">
        <v>28</v>
      </c>
      <c r="H26" s="23" t="s">
        <v>28</v>
      </c>
      <c r="I26" s="19" t="s">
        <v>28</v>
      </c>
      <c r="J26" s="23" t="s">
        <v>28</v>
      </c>
      <c r="K26" s="24" t="s">
        <v>28</v>
      </c>
      <c r="L26" s="23" t="s">
        <v>28</v>
      </c>
      <c r="M26" s="19" t="s">
        <v>28</v>
      </c>
      <c r="N26" s="23" t="s">
        <v>28</v>
      </c>
      <c r="O26" s="25" t="s">
        <v>28</v>
      </c>
    </row>
    <row r="27" spans="1:15" ht="12.75">
      <c r="A27" s="10" t="s">
        <v>28</v>
      </c>
      <c r="B27" s="11" t="s">
        <v>28</v>
      </c>
      <c r="C27" s="41" t="s">
        <v>28</v>
      </c>
      <c r="D27" s="42" t="s">
        <v>28</v>
      </c>
      <c r="E27" s="14" t="s">
        <v>28</v>
      </c>
      <c r="F27" s="14" t="s">
        <v>28</v>
      </c>
      <c r="G27" s="14" t="s">
        <v>28</v>
      </c>
      <c r="H27" s="16" t="s">
        <v>28</v>
      </c>
      <c r="I27" s="11" t="s">
        <v>28</v>
      </c>
      <c r="J27" s="16" t="s">
        <v>28</v>
      </c>
      <c r="K27" s="17" t="s">
        <v>28</v>
      </c>
      <c r="L27" s="16" t="s">
        <v>28</v>
      </c>
      <c r="M27" s="11" t="s">
        <v>28</v>
      </c>
      <c r="N27" s="16" t="s">
        <v>28</v>
      </c>
      <c r="O27" s="26" t="s">
        <v>28</v>
      </c>
    </row>
    <row r="28" spans="1:15" ht="12.75">
      <c r="A28" s="18" t="s">
        <v>28</v>
      </c>
      <c r="B28" s="19" t="s">
        <v>28</v>
      </c>
      <c r="C28" s="43" t="s">
        <v>28</v>
      </c>
      <c r="D28" s="44" t="s">
        <v>28</v>
      </c>
      <c r="E28" s="22" t="s">
        <v>28</v>
      </c>
      <c r="F28" s="22" t="s">
        <v>28</v>
      </c>
      <c r="G28" s="22" t="s">
        <v>28</v>
      </c>
      <c r="H28" s="23" t="s">
        <v>28</v>
      </c>
      <c r="I28" s="19" t="s">
        <v>28</v>
      </c>
      <c r="J28" s="23" t="s">
        <v>28</v>
      </c>
      <c r="K28" s="24" t="s">
        <v>28</v>
      </c>
      <c r="L28" s="23" t="s">
        <v>28</v>
      </c>
      <c r="M28" s="19" t="s">
        <v>28</v>
      </c>
      <c r="N28" s="23" t="s">
        <v>28</v>
      </c>
      <c r="O28" s="25" t="s">
        <v>28</v>
      </c>
    </row>
    <row r="29" spans="1:15" ht="12.75">
      <c r="A29" s="10" t="s">
        <v>28</v>
      </c>
      <c r="B29" s="11" t="s">
        <v>28</v>
      </c>
      <c r="C29" s="41" t="s">
        <v>28</v>
      </c>
      <c r="D29" s="42" t="s">
        <v>28</v>
      </c>
      <c r="E29" s="14" t="s">
        <v>28</v>
      </c>
      <c r="F29" s="14" t="s">
        <v>28</v>
      </c>
      <c r="G29" s="14" t="s">
        <v>28</v>
      </c>
      <c r="H29" s="16" t="s">
        <v>28</v>
      </c>
      <c r="I29" s="11" t="s">
        <v>28</v>
      </c>
      <c r="J29" s="16" t="s">
        <v>28</v>
      </c>
      <c r="K29" s="17" t="s">
        <v>28</v>
      </c>
      <c r="L29" s="16" t="s">
        <v>28</v>
      </c>
      <c r="M29" s="11" t="s">
        <v>28</v>
      </c>
      <c r="N29" s="16" t="s">
        <v>28</v>
      </c>
      <c r="O29" s="26" t="s">
        <v>28</v>
      </c>
    </row>
    <row r="30" spans="1:15" ht="12.75">
      <c r="A30" s="10"/>
      <c r="B30" s="11"/>
      <c r="C30" s="41"/>
      <c r="D30" s="42"/>
      <c r="E30" s="14"/>
      <c r="F30" s="14"/>
      <c r="G30" s="14"/>
      <c r="H30" s="16"/>
      <c r="I30" s="11"/>
      <c r="J30" s="16"/>
      <c r="K30" s="17"/>
      <c r="L30" s="16"/>
      <c r="M30" s="11"/>
      <c r="N30" s="16"/>
      <c r="O30" s="26"/>
    </row>
    <row r="31" spans="1:15" ht="12.75">
      <c r="A31" s="35">
        <f>IF('[2]Kl.2'!A29="","",'[2]Kl.2'!A29)</f>
      </c>
      <c r="B31" s="8">
        <f>IF(A31="","",'[2]Kl.2'!B29)</f>
      </c>
      <c r="C31" s="36">
        <f>IF(B31="","",'[2]Kl.2'!C29)</f>
      </c>
      <c r="D31" s="9">
        <f>IF($B31="","",IF('[2]Kl.2'!D29="","",'[2]Kl.2'!D29))</f>
      </c>
      <c r="E31" s="37">
        <f>IF(B31="","",IF('[2]Kl.2'!E29="","",'[2]Kl.2'!E29))</f>
      </c>
      <c r="F31" s="37">
        <f>IF($B31="","",IF('[2]Kl.2'!F29="","",'[2]Kl.2'!F29))</f>
      </c>
      <c r="G31" s="37">
        <f>IF($B31="","",IF('[2]Kl.2'!H29="","",'[2]Kl.2'!H29))</f>
      </c>
      <c r="H31" s="38">
        <f>IF($B31="","",IF('[2]Kl.2'!I29="","",'[2]Kl.2'!I29))</f>
      </c>
      <c r="I31" s="8">
        <f>IF($B31="","",IF('[2]Kl.2'!J29="","",'[2]Kl.2'!J29))</f>
      </c>
      <c r="J31" s="38">
        <f>IF($B31="","",IF('[2]Kl.2'!L29="","",'[2]Kl.2'!L29))</f>
      </c>
      <c r="K31" s="39">
        <f>IF($B31="","",IF('[2]Kl.2'!M29="","",'[2]Kl.2'!M29))</f>
      </c>
      <c r="L31" s="38">
        <f>IF($B31="","",IF('[2]Kl.2'!T29="","",'[2]Kl.2'!T29))</f>
      </c>
      <c r="M31" s="8">
        <f>IF($B31="","",IF('[2]Kl.2'!U29="","",'[2]Kl.2'!U29))</f>
      </c>
      <c r="N31" s="38">
        <f>IF($B31="","",IF('[2]Kl.2'!AC29="","",'[2]Kl.2'!AC29))</f>
      </c>
      <c r="O31" s="40"/>
    </row>
    <row r="32" spans="1:15" ht="12.75">
      <c r="A32" s="47" t="s">
        <v>299</v>
      </c>
      <c r="B32" s="48"/>
      <c r="C32" s="48"/>
      <c r="D32" s="49"/>
      <c r="E32" s="52" t="s">
        <v>300</v>
      </c>
      <c r="F32" s="49"/>
      <c r="G32" s="52" t="s">
        <v>301</v>
      </c>
      <c r="H32" s="48"/>
      <c r="I32" s="48"/>
      <c r="J32" s="49"/>
      <c r="K32" s="55" t="s">
        <v>302</v>
      </c>
      <c r="L32" s="56"/>
      <c r="M32" s="56"/>
      <c r="N32" s="56"/>
      <c r="O32" s="56"/>
    </row>
    <row r="33" spans="1:15" ht="12.75">
      <c r="A33" s="48"/>
      <c r="B33" s="48"/>
      <c r="C33" s="48"/>
      <c r="D33" s="49"/>
      <c r="E33" s="53"/>
      <c r="F33" s="49"/>
      <c r="G33" s="53"/>
      <c r="H33" s="48"/>
      <c r="I33" s="48"/>
      <c r="J33" s="49"/>
      <c r="K33" s="53"/>
      <c r="L33" s="56"/>
      <c r="M33" s="56"/>
      <c r="N33" s="56"/>
      <c r="O33" s="56"/>
    </row>
    <row r="34" spans="1:15" ht="12.75">
      <c r="A34" s="48"/>
      <c r="B34" s="48"/>
      <c r="C34" s="48"/>
      <c r="D34" s="49"/>
      <c r="E34" s="53"/>
      <c r="F34" s="49"/>
      <c r="G34" s="53"/>
      <c r="H34" s="48"/>
      <c r="I34" s="48"/>
      <c r="J34" s="49"/>
      <c r="K34" s="53"/>
      <c r="L34" s="56"/>
      <c r="M34" s="56"/>
      <c r="N34" s="56"/>
      <c r="O34" s="56"/>
    </row>
    <row r="35" spans="1:15" ht="12.75">
      <c r="A35" s="48"/>
      <c r="B35" s="48"/>
      <c r="C35" s="48"/>
      <c r="D35" s="49"/>
      <c r="E35" s="53"/>
      <c r="F35" s="49"/>
      <c r="G35" s="53"/>
      <c r="H35" s="48"/>
      <c r="I35" s="48"/>
      <c r="J35" s="49"/>
      <c r="K35" s="53"/>
      <c r="L35" s="56"/>
      <c r="M35" s="56"/>
      <c r="N35" s="56"/>
      <c r="O35" s="56"/>
    </row>
    <row r="36" spans="1:15" ht="13.5" thickBot="1">
      <c r="A36" s="50"/>
      <c r="B36" s="50"/>
      <c r="C36" s="50"/>
      <c r="D36" s="51"/>
      <c r="E36" s="54"/>
      <c r="F36" s="51"/>
      <c r="G36" s="54"/>
      <c r="H36" s="50"/>
      <c r="I36" s="50"/>
      <c r="J36" s="51"/>
      <c r="K36" s="54"/>
      <c r="L36" s="50"/>
      <c r="M36" s="50"/>
      <c r="N36" s="50"/>
      <c r="O36" s="50"/>
    </row>
    <row r="37" spans="1:15" ht="15.75">
      <c r="A37" s="57" t="s">
        <v>303</v>
      </c>
      <c r="B37" s="58"/>
      <c r="C37" s="58"/>
      <c r="D37" s="58"/>
      <c r="E37" s="58"/>
      <c r="F37" s="58"/>
      <c r="G37" s="58"/>
      <c r="H37" s="38"/>
      <c r="I37" s="8"/>
      <c r="J37" s="9"/>
      <c r="K37" s="39"/>
      <c r="L37" s="4"/>
      <c r="M37" s="3"/>
      <c r="N37" s="4"/>
      <c r="O37" s="40"/>
    </row>
    <row r="38" spans="1:15" ht="15.75">
      <c r="A38" s="45" t="s">
        <v>304</v>
      </c>
      <c r="B38" s="46"/>
      <c r="C38" s="46"/>
      <c r="D38" s="46"/>
      <c r="E38" s="46"/>
      <c r="F38" s="46"/>
      <c r="G38" s="46"/>
      <c r="H38" s="9"/>
      <c r="I38" s="9"/>
      <c r="J38" s="9"/>
      <c r="K38" s="9"/>
      <c r="L38" s="4"/>
      <c r="M38" s="4"/>
      <c r="N38" s="4"/>
      <c r="O38" s="4"/>
    </row>
    <row r="39" spans="1:15" ht="15.75">
      <c r="A39" s="45" t="s">
        <v>305</v>
      </c>
      <c r="B39" s="46"/>
      <c r="C39" s="46"/>
      <c r="D39" s="46"/>
      <c r="E39" s="46"/>
      <c r="F39" s="46"/>
      <c r="G39" s="46"/>
      <c r="H39" s="4"/>
      <c r="I39" s="4"/>
      <c r="J39" s="4"/>
      <c r="K39" s="4"/>
      <c r="L39" s="4"/>
      <c r="M39" s="4"/>
      <c r="N39" s="4"/>
      <c r="O39" s="4"/>
    </row>
    <row r="40" spans="1:15" ht="15.75">
      <c r="A40" s="45"/>
      <c r="B40" s="46"/>
      <c r="C40" s="46"/>
      <c r="D40" s="46"/>
      <c r="E40" s="46"/>
      <c r="F40" s="46"/>
      <c r="G40" s="46"/>
      <c r="H40" s="4"/>
      <c r="I40" s="4"/>
      <c r="J40" s="4"/>
      <c r="K40" s="4"/>
      <c r="L40" s="4"/>
      <c r="M40" s="4"/>
      <c r="N40" s="4"/>
      <c r="O40" s="4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sheetProtection/>
  <mergeCells count="16">
    <mergeCell ref="D1:L1"/>
    <mergeCell ref="D2:L2"/>
    <mergeCell ref="D3:L3"/>
    <mergeCell ref="D4:L4"/>
    <mergeCell ref="D5:K5"/>
    <mergeCell ref="A6:C6"/>
    <mergeCell ref="H6:I6"/>
    <mergeCell ref="L6:N6"/>
    <mergeCell ref="A39:G39"/>
    <mergeCell ref="A40:G40"/>
    <mergeCell ref="A32:D36"/>
    <mergeCell ref="E32:F36"/>
    <mergeCell ref="G32:J36"/>
    <mergeCell ref="K32:O36"/>
    <mergeCell ref="A37:G37"/>
    <mergeCell ref="A38:G3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Q12" sqref="Q12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3" max="3" width="11.28125" style="0" bestFit="1" customWidth="1"/>
    <col min="4" max="4" width="8.8515625" style="0" bestFit="1" customWidth="1"/>
    <col min="6" max="6" width="8.00390625" style="0" bestFit="1" customWidth="1"/>
    <col min="7" max="7" width="11.28125" style="0" bestFit="1" customWidth="1"/>
    <col min="8" max="8" width="6.421875" style="0" bestFit="1" customWidth="1"/>
    <col min="9" max="9" width="1.8515625" style="0" bestFit="1" customWidth="1"/>
    <col min="10" max="10" width="6.140625" style="0" bestFit="1" customWidth="1"/>
    <col min="11" max="11" width="1.8515625" style="0" bestFit="1" customWidth="1"/>
    <col min="12" max="12" width="6.140625" style="0" bestFit="1" customWidth="1"/>
    <col min="13" max="13" width="1.8515625" style="0" bestFit="1" customWidth="1"/>
    <col min="14" max="15" width="6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 ht="12.75">
      <c r="A6" s="62" t="s">
        <v>312</v>
      </c>
      <c r="B6" s="63"/>
      <c r="C6" s="63"/>
      <c r="D6" s="5"/>
      <c r="E6" s="5"/>
      <c r="F6" s="6" t="s">
        <v>171</v>
      </c>
      <c r="G6" s="7">
        <v>11</v>
      </c>
      <c r="H6" s="64" t="s">
        <v>24</v>
      </c>
      <c r="I6" s="64"/>
      <c r="J6" s="7">
        <v>11</v>
      </c>
      <c r="K6" s="5"/>
      <c r="L6" s="64" t="s">
        <v>25</v>
      </c>
      <c r="M6" s="64"/>
      <c r="N6" s="64"/>
      <c r="O6" s="7">
        <v>0</v>
      </c>
    </row>
    <row r="7" spans="1:15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178</v>
      </c>
      <c r="I7" s="8" t="s">
        <v>19</v>
      </c>
      <c r="J7" s="9" t="s">
        <v>20</v>
      </c>
      <c r="K7" s="8" t="s">
        <v>19</v>
      </c>
      <c r="L7" s="9" t="s">
        <v>21</v>
      </c>
      <c r="M7" s="8" t="s">
        <v>19</v>
      </c>
      <c r="N7" s="9" t="s">
        <v>179</v>
      </c>
      <c r="O7" s="8" t="s">
        <v>180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3.75">
      <c r="A9" s="10">
        <v>1</v>
      </c>
      <c r="B9" s="11">
        <v>600</v>
      </c>
      <c r="C9" s="12" t="s">
        <v>87</v>
      </c>
      <c r="D9" s="14" t="s">
        <v>88</v>
      </c>
      <c r="E9" s="14" t="s">
        <v>45</v>
      </c>
      <c r="F9" s="14" t="s">
        <v>28</v>
      </c>
      <c r="G9" s="14" t="s">
        <v>89</v>
      </c>
      <c r="H9" s="16">
        <v>0.0006996527777777778</v>
      </c>
      <c r="I9" s="11">
        <v>0</v>
      </c>
      <c r="J9" s="16">
        <v>0.0006925925925925926</v>
      </c>
      <c r="K9" s="17">
        <v>0</v>
      </c>
      <c r="L9" s="16">
        <v>0.0006946759259259258</v>
      </c>
      <c r="M9" s="11">
        <v>0</v>
      </c>
      <c r="N9" s="16">
        <v>0.0013872685185185186</v>
      </c>
      <c r="O9" s="16"/>
    </row>
    <row r="10" spans="1:15" ht="22.5">
      <c r="A10" s="18">
        <v>2</v>
      </c>
      <c r="B10" s="19">
        <v>610</v>
      </c>
      <c r="C10" s="20" t="s">
        <v>222</v>
      </c>
      <c r="D10" s="22">
        <v>16243</v>
      </c>
      <c r="E10" s="22" t="s">
        <v>159</v>
      </c>
      <c r="F10" s="22" t="s">
        <v>28</v>
      </c>
      <c r="G10" s="22" t="s">
        <v>224</v>
      </c>
      <c r="H10" s="23">
        <v>0.0007122685185185187</v>
      </c>
      <c r="I10" s="19">
        <v>0</v>
      </c>
      <c r="J10" s="23">
        <v>0.0006995370370370371</v>
      </c>
      <c r="K10" s="24">
        <v>0</v>
      </c>
      <c r="L10" s="23">
        <v>0.0006989583333333332</v>
      </c>
      <c r="M10" s="19">
        <v>0</v>
      </c>
      <c r="N10" s="23">
        <v>0.0013984953703703703</v>
      </c>
      <c r="O10" s="25">
        <v>1.1226851851851676E-05</v>
      </c>
    </row>
    <row r="11" spans="1:15" ht="22.5">
      <c r="A11" s="10">
        <v>3</v>
      </c>
      <c r="B11" s="11">
        <v>612</v>
      </c>
      <c r="C11" s="12" t="s">
        <v>62</v>
      </c>
      <c r="D11" s="14" t="s">
        <v>63</v>
      </c>
      <c r="E11" s="14" t="s">
        <v>64</v>
      </c>
      <c r="F11" s="14" t="s">
        <v>28</v>
      </c>
      <c r="G11" s="14" t="s">
        <v>56</v>
      </c>
      <c r="H11" s="16">
        <v>0.0007158564814814814</v>
      </c>
      <c r="I11" s="11">
        <v>0</v>
      </c>
      <c r="J11" s="16">
        <v>0.0007002314814814815</v>
      </c>
      <c r="K11" s="17">
        <v>0</v>
      </c>
      <c r="L11" s="16">
        <v>0.0006989583333333332</v>
      </c>
      <c r="M11" s="11">
        <v>0</v>
      </c>
      <c r="N11" s="16">
        <v>0.0013991898148148147</v>
      </c>
      <c r="O11" s="26">
        <v>6.944444444444402E-07</v>
      </c>
    </row>
    <row r="12" spans="1:15" ht="22.5">
      <c r="A12" s="18">
        <v>4</v>
      </c>
      <c r="B12" s="19">
        <v>601</v>
      </c>
      <c r="C12" s="20" t="s">
        <v>92</v>
      </c>
      <c r="D12" s="22" t="s">
        <v>93</v>
      </c>
      <c r="E12" s="22" t="s">
        <v>64</v>
      </c>
      <c r="F12" s="22" t="s">
        <v>28</v>
      </c>
      <c r="G12" s="22" t="s">
        <v>132</v>
      </c>
      <c r="H12" s="23">
        <v>0.0007405092592592593</v>
      </c>
      <c r="I12" s="19">
        <v>0</v>
      </c>
      <c r="J12" s="23">
        <v>0.0007063657407407408</v>
      </c>
      <c r="K12" s="24">
        <v>0</v>
      </c>
      <c r="L12" s="23">
        <v>0.0006951388888888888</v>
      </c>
      <c r="M12" s="19">
        <v>0</v>
      </c>
      <c r="N12" s="23">
        <v>0.0014015046296296297</v>
      </c>
      <c r="O12" s="25">
        <v>2.3148148148150176E-06</v>
      </c>
    </row>
    <row r="13" spans="1:15" ht="12.75">
      <c r="A13" s="10">
        <v>5</v>
      </c>
      <c r="B13" s="11">
        <v>602</v>
      </c>
      <c r="C13" s="12" t="s">
        <v>232</v>
      </c>
      <c r="D13" s="14" t="s">
        <v>233</v>
      </c>
      <c r="E13" s="14" t="s">
        <v>28</v>
      </c>
      <c r="F13" s="14" t="s">
        <v>28</v>
      </c>
      <c r="G13" s="14" t="s">
        <v>89</v>
      </c>
      <c r="H13" s="16">
        <v>0.000728125</v>
      </c>
      <c r="I13" s="11">
        <v>0</v>
      </c>
      <c r="J13" s="16">
        <v>0.0007027777777777778</v>
      </c>
      <c r="K13" s="17">
        <v>0</v>
      </c>
      <c r="L13" s="16">
        <v>0.0007023148148148149</v>
      </c>
      <c r="M13" s="11">
        <v>0</v>
      </c>
      <c r="N13" s="16">
        <v>0.0014050925925925928</v>
      </c>
      <c r="O13" s="26">
        <v>3.5879629629630497E-06</v>
      </c>
    </row>
    <row r="14" spans="1:15" ht="22.5">
      <c r="A14" s="18">
        <v>6</v>
      </c>
      <c r="B14" s="19">
        <v>611</v>
      </c>
      <c r="C14" s="20" t="s">
        <v>78</v>
      </c>
      <c r="D14" s="22" t="s">
        <v>79</v>
      </c>
      <c r="E14" s="22" t="s">
        <v>28</v>
      </c>
      <c r="F14" s="22" t="s">
        <v>28</v>
      </c>
      <c r="G14" s="22" t="s">
        <v>80</v>
      </c>
      <c r="H14" s="23">
        <v>0.0007047453703703703</v>
      </c>
      <c r="I14" s="19">
        <v>0</v>
      </c>
      <c r="J14" s="23">
        <v>0.0007018518518518518</v>
      </c>
      <c r="K14" s="24">
        <v>0</v>
      </c>
      <c r="L14" s="23">
        <v>0.000705324074074074</v>
      </c>
      <c r="M14" s="19">
        <v>0</v>
      </c>
      <c r="N14" s="23">
        <v>0.0014071759259259259</v>
      </c>
      <c r="O14" s="25">
        <v>2.083333333333104E-06</v>
      </c>
    </row>
    <row r="15" spans="1:15" ht="22.5">
      <c r="A15" s="10">
        <v>7</v>
      </c>
      <c r="B15" s="11">
        <v>608</v>
      </c>
      <c r="C15" s="12" t="s">
        <v>95</v>
      </c>
      <c r="D15" s="14" t="s">
        <v>96</v>
      </c>
      <c r="E15" s="14" t="s">
        <v>84</v>
      </c>
      <c r="F15" s="14" t="s">
        <v>28</v>
      </c>
      <c r="G15" s="14" t="s">
        <v>243</v>
      </c>
      <c r="H15" s="16">
        <v>0.000724652777777778</v>
      </c>
      <c r="I15" s="11">
        <v>0</v>
      </c>
      <c r="J15" s="16">
        <v>0.0007166666666666667</v>
      </c>
      <c r="K15" s="17">
        <v>0</v>
      </c>
      <c r="L15" s="16">
        <v>0.0007165509259259259</v>
      </c>
      <c r="M15" s="11">
        <v>0</v>
      </c>
      <c r="N15" s="16">
        <v>0.0014332175925925927</v>
      </c>
      <c r="O15" s="26">
        <v>2.6041666666666834E-05</v>
      </c>
    </row>
    <row r="16" spans="1:15" ht="22.5">
      <c r="A16" s="18">
        <v>8</v>
      </c>
      <c r="B16" s="19">
        <v>607</v>
      </c>
      <c r="C16" s="20" t="s">
        <v>82</v>
      </c>
      <c r="D16" s="22" t="s">
        <v>83</v>
      </c>
      <c r="E16" s="22" t="s">
        <v>84</v>
      </c>
      <c r="F16" s="22" t="s">
        <v>28</v>
      </c>
      <c r="G16" s="22" t="s">
        <v>243</v>
      </c>
      <c r="H16" s="23">
        <v>0.000752199074074074</v>
      </c>
      <c r="I16" s="19">
        <v>0</v>
      </c>
      <c r="J16" s="23">
        <v>0.0007414351851851853</v>
      </c>
      <c r="K16" s="24">
        <v>0</v>
      </c>
      <c r="L16" s="23">
        <v>0.0007275462962962963</v>
      </c>
      <c r="M16" s="19">
        <v>0</v>
      </c>
      <c r="N16" s="23">
        <v>0.0014689814814814817</v>
      </c>
      <c r="O16" s="25">
        <v>3.5763888888889E-05</v>
      </c>
    </row>
    <row r="17" spans="1:15" ht="22.5">
      <c r="A17" s="10">
        <v>9</v>
      </c>
      <c r="B17" s="11">
        <v>609</v>
      </c>
      <c r="C17" s="12" t="s">
        <v>259</v>
      </c>
      <c r="D17" s="14">
        <v>1035243</v>
      </c>
      <c r="E17" s="14" t="s">
        <v>28</v>
      </c>
      <c r="F17" s="14" t="s">
        <v>28</v>
      </c>
      <c r="G17" s="14" t="s">
        <v>237</v>
      </c>
      <c r="H17" s="16">
        <v>0.0007644675925925926</v>
      </c>
      <c r="I17" s="11">
        <v>1</v>
      </c>
      <c r="J17" s="16">
        <v>0.000762962962962963</v>
      </c>
      <c r="K17" s="17">
        <v>0</v>
      </c>
      <c r="L17" s="16">
        <v>0.0007488425925925926</v>
      </c>
      <c r="M17" s="11">
        <v>0</v>
      </c>
      <c r="N17" s="16">
        <v>0.0015118055555555557</v>
      </c>
      <c r="O17" s="26">
        <v>4.282407407407403E-05</v>
      </c>
    </row>
    <row r="18" spans="1:15" ht="22.5">
      <c r="A18" s="18">
        <v>10</v>
      </c>
      <c r="B18" s="19">
        <v>603</v>
      </c>
      <c r="C18" s="20" t="s">
        <v>278</v>
      </c>
      <c r="D18" s="22" t="s">
        <v>279</v>
      </c>
      <c r="E18" s="22" t="s">
        <v>86</v>
      </c>
      <c r="F18" s="22" t="s">
        <v>28</v>
      </c>
      <c r="G18" s="22" t="s">
        <v>280</v>
      </c>
      <c r="H18" s="23">
        <v>0.0007681712962962963</v>
      </c>
      <c r="I18" s="19">
        <v>0</v>
      </c>
      <c r="J18" s="23">
        <v>0.0007662037037037037</v>
      </c>
      <c r="K18" s="24">
        <v>0</v>
      </c>
      <c r="L18" s="23">
        <v>0.000762962962962963</v>
      </c>
      <c r="M18" s="19">
        <v>1</v>
      </c>
      <c r="N18" s="23">
        <v>0.001563888888888889</v>
      </c>
      <c r="O18" s="25">
        <v>5.2083333333333235E-05</v>
      </c>
    </row>
    <row r="19" spans="1:15" ht="22.5">
      <c r="A19" s="10">
        <v>11</v>
      </c>
      <c r="B19" s="11">
        <v>606</v>
      </c>
      <c r="C19" s="12" t="s">
        <v>30</v>
      </c>
      <c r="D19" s="14" t="s">
        <v>41</v>
      </c>
      <c r="E19" s="14" t="s">
        <v>28</v>
      </c>
      <c r="F19" s="14" t="s">
        <v>28</v>
      </c>
      <c r="G19" s="14" t="s">
        <v>42</v>
      </c>
      <c r="H19" s="16">
        <v>0.0008405092592592592</v>
      </c>
      <c r="I19" s="11">
        <v>1</v>
      </c>
      <c r="J19" s="16">
        <v>0.0008126157407407408</v>
      </c>
      <c r="K19" s="17">
        <v>0</v>
      </c>
      <c r="L19" s="16">
        <v>0.0007935185185185185</v>
      </c>
      <c r="M19" s="11">
        <v>0</v>
      </c>
      <c r="N19" s="16">
        <v>0.0016061342592592594</v>
      </c>
      <c r="O19" s="26">
        <v>4.224537037037044E-05</v>
      </c>
    </row>
    <row r="20" spans="1:15" ht="12.75">
      <c r="A20" s="18" t="s">
        <v>28</v>
      </c>
      <c r="B20" s="19" t="s">
        <v>28</v>
      </c>
      <c r="C20" s="20" t="s">
        <v>28</v>
      </c>
      <c r="D20" s="22" t="s">
        <v>28</v>
      </c>
      <c r="E20" s="22" t="s">
        <v>28</v>
      </c>
      <c r="F20" s="22" t="s">
        <v>28</v>
      </c>
      <c r="G20" s="22" t="s">
        <v>28</v>
      </c>
      <c r="H20" s="23" t="s">
        <v>28</v>
      </c>
      <c r="I20" s="19" t="s">
        <v>28</v>
      </c>
      <c r="J20" s="23" t="s">
        <v>28</v>
      </c>
      <c r="K20" s="24" t="s">
        <v>28</v>
      </c>
      <c r="L20" s="23" t="s">
        <v>28</v>
      </c>
      <c r="M20" s="19" t="s">
        <v>28</v>
      </c>
      <c r="N20" s="23" t="s">
        <v>28</v>
      </c>
      <c r="O20" s="25" t="s">
        <v>28</v>
      </c>
    </row>
    <row r="21" spans="1:15" ht="12.75">
      <c r="A21" s="10" t="s">
        <v>28</v>
      </c>
      <c r="B21" s="11" t="s">
        <v>28</v>
      </c>
      <c r="C21" s="12" t="s">
        <v>28</v>
      </c>
      <c r="D21" s="14" t="s">
        <v>28</v>
      </c>
      <c r="E21" s="14" t="s">
        <v>28</v>
      </c>
      <c r="F21" s="14" t="s">
        <v>28</v>
      </c>
      <c r="G21" s="14" t="s">
        <v>28</v>
      </c>
      <c r="H21" s="16" t="s">
        <v>28</v>
      </c>
      <c r="I21" s="11" t="s">
        <v>28</v>
      </c>
      <c r="J21" s="16" t="s">
        <v>28</v>
      </c>
      <c r="K21" s="17" t="s">
        <v>28</v>
      </c>
      <c r="L21" s="16" t="s">
        <v>28</v>
      </c>
      <c r="M21" s="11" t="s">
        <v>28</v>
      </c>
      <c r="N21" s="16" t="s">
        <v>28</v>
      </c>
      <c r="O21" s="26" t="s">
        <v>28</v>
      </c>
    </row>
    <row r="22" spans="1:15" ht="12.75">
      <c r="A22" s="18" t="s">
        <v>28</v>
      </c>
      <c r="B22" s="19" t="s">
        <v>28</v>
      </c>
      <c r="C22" s="20" t="s">
        <v>28</v>
      </c>
      <c r="D22" s="22" t="s">
        <v>28</v>
      </c>
      <c r="E22" s="22" t="s">
        <v>28</v>
      </c>
      <c r="F22" s="22" t="s">
        <v>28</v>
      </c>
      <c r="G22" s="22" t="s">
        <v>28</v>
      </c>
      <c r="H22" s="23" t="s">
        <v>28</v>
      </c>
      <c r="I22" s="19" t="s">
        <v>28</v>
      </c>
      <c r="J22" s="23" t="s">
        <v>28</v>
      </c>
      <c r="K22" s="24" t="s">
        <v>28</v>
      </c>
      <c r="L22" s="23" t="s">
        <v>28</v>
      </c>
      <c r="M22" s="19" t="s">
        <v>28</v>
      </c>
      <c r="N22" s="23" t="s">
        <v>28</v>
      </c>
      <c r="O22" s="25" t="s">
        <v>28</v>
      </c>
    </row>
    <row r="23" spans="1:15" ht="12.75">
      <c r="A23" s="10" t="s">
        <v>28</v>
      </c>
      <c r="B23" s="11" t="s">
        <v>28</v>
      </c>
      <c r="C23" s="12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6" t="s">
        <v>28</v>
      </c>
      <c r="I23" s="11" t="s">
        <v>28</v>
      </c>
      <c r="J23" s="16" t="s">
        <v>28</v>
      </c>
      <c r="K23" s="17" t="s">
        <v>28</v>
      </c>
      <c r="L23" s="16" t="s">
        <v>28</v>
      </c>
      <c r="M23" s="11" t="s">
        <v>28</v>
      </c>
      <c r="N23" s="16" t="s">
        <v>28</v>
      </c>
      <c r="O23" s="26" t="s">
        <v>28</v>
      </c>
    </row>
    <row r="24" spans="1:15" ht="12.75">
      <c r="A24" s="18" t="s">
        <v>28</v>
      </c>
      <c r="B24" s="19" t="s">
        <v>28</v>
      </c>
      <c r="C24" s="20" t="s">
        <v>28</v>
      </c>
      <c r="D24" s="22" t="s">
        <v>28</v>
      </c>
      <c r="E24" s="22" t="s">
        <v>28</v>
      </c>
      <c r="F24" s="22" t="s">
        <v>28</v>
      </c>
      <c r="G24" s="22" t="s">
        <v>28</v>
      </c>
      <c r="H24" s="23" t="s">
        <v>28</v>
      </c>
      <c r="I24" s="19" t="s">
        <v>28</v>
      </c>
      <c r="J24" s="23" t="s">
        <v>28</v>
      </c>
      <c r="K24" s="24" t="s">
        <v>28</v>
      </c>
      <c r="L24" s="23" t="s">
        <v>28</v>
      </c>
      <c r="M24" s="19" t="s">
        <v>28</v>
      </c>
      <c r="N24" s="23" t="s">
        <v>28</v>
      </c>
      <c r="O24" s="25" t="s">
        <v>28</v>
      </c>
    </row>
    <row r="25" spans="1:15" ht="12.75">
      <c r="A25" s="10" t="s">
        <v>28</v>
      </c>
      <c r="B25" s="11" t="s">
        <v>28</v>
      </c>
      <c r="C25" s="12" t="s">
        <v>28</v>
      </c>
      <c r="D25" s="14" t="s">
        <v>28</v>
      </c>
      <c r="E25" s="14" t="s">
        <v>28</v>
      </c>
      <c r="F25" s="14" t="s">
        <v>28</v>
      </c>
      <c r="G25" s="14" t="s">
        <v>28</v>
      </c>
      <c r="H25" s="16" t="s">
        <v>28</v>
      </c>
      <c r="I25" s="11" t="s">
        <v>28</v>
      </c>
      <c r="J25" s="16" t="s">
        <v>28</v>
      </c>
      <c r="K25" s="17" t="s">
        <v>28</v>
      </c>
      <c r="L25" s="16" t="s">
        <v>28</v>
      </c>
      <c r="M25" s="11" t="s">
        <v>28</v>
      </c>
      <c r="N25" s="16" t="s">
        <v>28</v>
      </c>
      <c r="O25" s="26" t="s">
        <v>28</v>
      </c>
    </row>
    <row r="26" spans="1:15" ht="12.75">
      <c r="A26" s="18" t="s">
        <v>28</v>
      </c>
      <c r="B26" s="19" t="s">
        <v>28</v>
      </c>
      <c r="C26" s="20" t="s">
        <v>28</v>
      </c>
      <c r="D26" s="22" t="s">
        <v>28</v>
      </c>
      <c r="E26" s="22" t="s">
        <v>28</v>
      </c>
      <c r="F26" s="22" t="s">
        <v>28</v>
      </c>
      <c r="G26" s="22" t="s">
        <v>28</v>
      </c>
      <c r="H26" s="23" t="s">
        <v>28</v>
      </c>
      <c r="I26" s="19" t="s">
        <v>28</v>
      </c>
      <c r="J26" s="23" t="s">
        <v>28</v>
      </c>
      <c r="K26" s="24" t="s">
        <v>28</v>
      </c>
      <c r="L26" s="23" t="s">
        <v>28</v>
      </c>
      <c r="M26" s="19" t="s">
        <v>28</v>
      </c>
      <c r="N26" s="23" t="s">
        <v>28</v>
      </c>
      <c r="O26" s="25" t="s">
        <v>28</v>
      </c>
    </row>
    <row r="27" spans="1:15" ht="12.75">
      <c r="A27" s="10" t="s">
        <v>28</v>
      </c>
      <c r="B27" s="11" t="s">
        <v>28</v>
      </c>
      <c r="C27" s="12" t="s">
        <v>28</v>
      </c>
      <c r="D27" s="14" t="s">
        <v>28</v>
      </c>
      <c r="E27" s="14" t="s">
        <v>28</v>
      </c>
      <c r="F27" s="14" t="s">
        <v>28</v>
      </c>
      <c r="G27" s="14" t="s">
        <v>28</v>
      </c>
      <c r="H27" s="16" t="s">
        <v>28</v>
      </c>
      <c r="I27" s="11" t="s">
        <v>28</v>
      </c>
      <c r="J27" s="16" t="s">
        <v>28</v>
      </c>
      <c r="K27" s="17" t="s">
        <v>28</v>
      </c>
      <c r="L27" s="16" t="s">
        <v>28</v>
      </c>
      <c r="M27" s="11" t="s">
        <v>28</v>
      </c>
      <c r="N27" s="16" t="s">
        <v>28</v>
      </c>
      <c r="O27" s="26" t="s">
        <v>28</v>
      </c>
    </row>
    <row r="28" spans="1:15" ht="12.75">
      <c r="A28" s="18" t="s">
        <v>28</v>
      </c>
      <c r="B28" s="19" t="s">
        <v>28</v>
      </c>
      <c r="C28" s="20" t="s">
        <v>28</v>
      </c>
      <c r="D28" s="22" t="s">
        <v>28</v>
      </c>
      <c r="E28" s="22" t="s">
        <v>28</v>
      </c>
      <c r="F28" s="22" t="s">
        <v>28</v>
      </c>
      <c r="G28" s="22" t="s">
        <v>28</v>
      </c>
      <c r="H28" s="23" t="s">
        <v>28</v>
      </c>
      <c r="I28" s="19" t="s">
        <v>28</v>
      </c>
      <c r="J28" s="23" t="s">
        <v>28</v>
      </c>
      <c r="K28" s="24" t="s">
        <v>28</v>
      </c>
      <c r="L28" s="23" t="s">
        <v>28</v>
      </c>
      <c r="M28" s="19" t="s">
        <v>28</v>
      </c>
      <c r="N28" s="23" t="s">
        <v>28</v>
      </c>
      <c r="O28" s="25" t="s">
        <v>28</v>
      </c>
    </row>
    <row r="29" spans="1:15" ht="12.75">
      <c r="A29" s="10" t="s">
        <v>28</v>
      </c>
      <c r="B29" s="11" t="s">
        <v>28</v>
      </c>
      <c r="C29" s="12" t="s">
        <v>28</v>
      </c>
      <c r="D29" s="14" t="s">
        <v>28</v>
      </c>
      <c r="E29" s="14" t="s">
        <v>28</v>
      </c>
      <c r="F29" s="14" t="s">
        <v>28</v>
      </c>
      <c r="G29" s="14" t="s">
        <v>28</v>
      </c>
      <c r="H29" s="16" t="s">
        <v>28</v>
      </c>
      <c r="I29" s="11" t="s">
        <v>28</v>
      </c>
      <c r="J29" s="16" t="s">
        <v>28</v>
      </c>
      <c r="K29" s="17" t="s">
        <v>28</v>
      </c>
      <c r="L29" s="16" t="s">
        <v>28</v>
      </c>
      <c r="M29" s="11" t="s">
        <v>28</v>
      </c>
      <c r="N29" s="16" t="s">
        <v>28</v>
      </c>
      <c r="O29" s="26" t="s">
        <v>28</v>
      </c>
    </row>
    <row r="30" spans="1:15" ht="12.75">
      <c r="A30" s="10"/>
      <c r="B30" s="11"/>
      <c r="C30" s="12"/>
      <c r="D30" s="14"/>
      <c r="E30" s="14"/>
      <c r="F30" s="14"/>
      <c r="G30" s="14"/>
      <c r="H30" s="16"/>
      <c r="I30" s="11"/>
      <c r="J30" s="16"/>
      <c r="K30" s="17"/>
      <c r="L30" s="16"/>
      <c r="M30" s="11"/>
      <c r="N30" s="16"/>
      <c r="O30" s="26"/>
    </row>
    <row r="31" spans="1:15" ht="12.75">
      <c r="A31" s="35">
        <f>IF('[2]Kl.2'!A29="","",'[2]Kl.2'!A29)</f>
      </c>
      <c r="B31" s="8">
        <f>IF(A31="","",'[2]Kl.2'!B29)</f>
      </c>
      <c r="C31" s="36">
        <f>IF(B31="","",'[2]Kl.2'!C29)</f>
      </c>
      <c r="D31" s="9">
        <f>IF($B31="","",IF('[2]Kl.2'!D29="","",'[2]Kl.2'!D29))</f>
      </c>
      <c r="E31" s="37">
        <f>IF(B31="","",IF('[2]Kl.2'!E29="","",'[2]Kl.2'!E29))</f>
      </c>
      <c r="F31" s="37">
        <f>IF($B31="","",IF('[2]Kl.2'!F29="","",'[2]Kl.2'!F29))</f>
      </c>
      <c r="G31" s="37">
        <f>IF($B31="","",IF('[2]Kl.2'!H29="","",'[2]Kl.2'!H29))</f>
      </c>
      <c r="H31" s="38">
        <f>IF($B31="","",IF('[2]Kl.2'!I29="","",'[2]Kl.2'!I29))</f>
      </c>
      <c r="I31" s="8">
        <f>IF($B31="","",IF('[2]Kl.2'!J29="","",'[2]Kl.2'!J29))</f>
      </c>
      <c r="J31" s="38">
        <f>IF($B31="","",IF('[2]Kl.2'!L29="","",'[2]Kl.2'!L29))</f>
      </c>
      <c r="K31" s="39">
        <f>IF($B31="","",IF('[2]Kl.2'!M29="","",'[2]Kl.2'!M29))</f>
      </c>
      <c r="L31" s="38">
        <f>IF($B31="","",IF('[2]Kl.2'!T29="","",'[2]Kl.2'!T29))</f>
      </c>
      <c r="M31" s="8">
        <f>IF($B31="","",IF('[2]Kl.2'!U29="","",'[2]Kl.2'!U29))</f>
      </c>
      <c r="N31" s="38">
        <f>IF($B31="","",IF('[2]Kl.2'!AC29="","",'[2]Kl.2'!AC29))</f>
      </c>
      <c r="O31" s="40"/>
    </row>
    <row r="32" spans="1:15" ht="12.75">
      <c r="A32" s="47" t="s">
        <v>299</v>
      </c>
      <c r="B32" s="48"/>
      <c r="C32" s="48"/>
      <c r="D32" s="49"/>
      <c r="E32" s="52" t="s">
        <v>300</v>
      </c>
      <c r="F32" s="49"/>
      <c r="G32" s="52" t="s">
        <v>301</v>
      </c>
      <c r="H32" s="48"/>
      <c r="I32" s="48"/>
      <c r="J32" s="49"/>
      <c r="K32" s="55" t="s">
        <v>302</v>
      </c>
      <c r="L32" s="56"/>
      <c r="M32" s="56"/>
      <c r="N32" s="56"/>
      <c r="O32" s="56"/>
    </row>
    <row r="33" spans="1:15" ht="12.75">
      <c r="A33" s="48"/>
      <c r="B33" s="48"/>
      <c r="C33" s="48"/>
      <c r="D33" s="49"/>
      <c r="E33" s="53"/>
      <c r="F33" s="49"/>
      <c r="G33" s="53"/>
      <c r="H33" s="48"/>
      <c r="I33" s="48"/>
      <c r="J33" s="49"/>
      <c r="K33" s="53"/>
      <c r="L33" s="56"/>
      <c r="M33" s="56"/>
      <c r="N33" s="56"/>
      <c r="O33" s="56"/>
    </row>
    <row r="34" spans="1:15" ht="12.75">
      <c r="A34" s="48"/>
      <c r="B34" s="48"/>
      <c r="C34" s="48"/>
      <c r="D34" s="49"/>
      <c r="E34" s="53"/>
      <c r="F34" s="49"/>
      <c r="G34" s="53"/>
      <c r="H34" s="48"/>
      <c r="I34" s="48"/>
      <c r="J34" s="49"/>
      <c r="K34" s="53"/>
      <c r="L34" s="56"/>
      <c r="M34" s="56"/>
      <c r="N34" s="56"/>
      <c r="O34" s="56"/>
    </row>
    <row r="35" spans="1:15" ht="12.75">
      <c r="A35" s="48"/>
      <c r="B35" s="48"/>
      <c r="C35" s="48"/>
      <c r="D35" s="49"/>
      <c r="E35" s="53"/>
      <c r="F35" s="49"/>
      <c r="G35" s="53"/>
      <c r="H35" s="48"/>
      <c r="I35" s="48"/>
      <c r="J35" s="49"/>
      <c r="K35" s="53"/>
      <c r="L35" s="56"/>
      <c r="M35" s="56"/>
      <c r="N35" s="56"/>
      <c r="O35" s="56"/>
    </row>
    <row r="36" spans="1:15" ht="13.5" thickBot="1">
      <c r="A36" s="50"/>
      <c r="B36" s="50"/>
      <c r="C36" s="50"/>
      <c r="D36" s="51"/>
      <c r="E36" s="54"/>
      <c r="F36" s="51"/>
      <c r="G36" s="54"/>
      <c r="H36" s="50"/>
      <c r="I36" s="50"/>
      <c r="J36" s="51"/>
      <c r="K36" s="54"/>
      <c r="L36" s="50"/>
      <c r="M36" s="50"/>
      <c r="N36" s="50"/>
      <c r="O36" s="50"/>
    </row>
    <row r="37" spans="1:15" ht="15.75">
      <c r="A37" s="57" t="s">
        <v>303</v>
      </c>
      <c r="B37" s="58"/>
      <c r="C37" s="58"/>
      <c r="D37" s="58"/>
      <c r="E37" s="58"/>
      <c r="F37" s="58"/>
      <c r="G37" s="58"/>
      <c r="H37" s="38"/>
      <c r="I37" s="8"/>
      <c r="J37" s="9"/>
      <c r="K37" s="39"/>
      <c r="L37" s="4"/>
      <c r="M37" s="3"/>
      <c r="N37" s="4"/>
      <c r="O37" s="40"/>
    </row>
    <row r="38" spans="1:15" ht="15.75">
      <c r="A38" s="45" t="s">
        <v>304</v>
      </c>
      <c r="B38" s="46"/>
      <c r="C38" s="46"/>
      <c r="D38" s="46"/>
      <c r="E38" s="46"/>
      <c r="F38" s="46"/>
      <c r="G38" s="46"/>
      <c r="H38" s="9"/>
      <c r="I38" s="9"/>
      <c r="J38" s="9"/>
      <c r="K38" s="9"/>
      <c r="L38" s="4"/>
      <c r="M38" s="4"/>
      <c r="N38" s="4"/>
      <c r="O38" s="4"/>
    </row>
    <row r="39" spans="1:15" ht="15.75">
      <c r="A39" s="45" t="s">
        <v>305</v>
      </c>
      <c r="B39" s="46"/>
      <c r="C39" s="46"/>
      <c r="D39" s="46"/>
      <c r="E39" s="46"/>
      <c r="F39" s="46"/>
      <c r="G39" s="46"/>
      <c r="H39" s="4"/>
      <c r="I39" s="4"/>
      <c r="J39" s="4"/>
      <c r="K39" s="4"/>
      <c r="L39" s="4"/>
      <c r="M39" s="4"/>
      <c r="N39" s="4"/>
      <c r="O39" s="4"/>
    </row>
    <row r="40" spans="1:15" ht="15.75">
      <c r="A40" s="45"/>
      <c r="B40" s="46"/>
      <c r="C40" s="46"/>
      <c r="D40" s="46"/>
      <c r="E40" s="46"/>
      <c r="F40" s="46"/>
      <c r="G40" s="46"/>
      <c r="H40" s="4"/>
      <c r="I40" s="4"/>
      <c r="J40" s="4"/>
      <c r="K40" s="4"/>
      <c r="L40" s="4"/>
      <c r="M40" s="4"/>
      <c r="N40" s="4"/>
      <c r="O40" s="4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sheetProtection/>
  <mergeCells count="16">
    <mergeCell ref="D1:L1"/>
    <mergeCell ref="D2:L2"/>
    <mergeCell ref="D3:L3"/>
    <mergeCell ref="D4:L4"/>
    <mergeCell ref="D5:K5"/>
    <mergeCell ref="A6:C6"/>
    <mergeCell ref="H6:I6"/>
    <mergeCell ref="L6:N6"/>
    <mergeCell ref="A39:G39"/>
    <mergeCell ref="A40:G40"/>
    <mergeCell ref="A32:D36"/>
    <mergeCell ref="E32:F36"/>
    <mergeCell ref="G32:J36"/>
    <mergeCell ref="K32:O36"/>
    <mergeCell ref="A37:G37"/>
    <mergeCell ref="A38:G38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P11" sqref="P11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3" max="3" width="10.7109375" style="0" bestFit="1" customWidth="1"/>
    <col min="4" max="4" width="9.00390625" style="0" bestFit="1" customWidth="1"/>
    <col min="5" max="5" width="10.140625" style="0" bestFit="1" customWidth="1"/>
    <col min="6" max="6" width="8.00390625" style="0" bestFit="1" customWidth="1"/>
    <col min="7" max="7" width="9.421875" style="0" bestFit="1" customWidth="1"/>
    <col min="8" max="8" width="6.421875" style="0" bestFit="1" customWidth="1"/>
    <col min="9" max="9" width="1.8515625" style="0" bestFit="1" customWidth="1"/>
    <col min="10" max="10" width="6.140625" style="0" bestFit="1" customWidth="1"/>
    <col min="11" max="11" width="1.8515625" style="0" bestFit="1" customWidth="1"/>
    <col min="12" max="12" width="6.140625" style="0" bestFit="1" customWidth="1"/>
    <col min="13" max="13" width="1.8515625" style="0" bestFit="1" customWidth="1"/>
    <col min="14" max="15" width="6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 ht="12.75">
      <c r="A6" s="62" t="s">
        <v>313</v>
      </c>
      <c r="B6" s="63"/>
      <c r="C6" s="63"/>
      <c r="D6" s="5"/>
      <c r="E6" s="5"/>
      <c r="F6" s="6" t="s">
        <v>171</v>
      </c>
      <c r="G6" s="7">
        <v>7</v>
      </c>
      <c r="H6" s="64" t="s">
        <v>24</v>
      </c>
      <c r="I6" s="64"/>
      <c r="J6" s="7">
        <v>7</v>
      </c>
      <c r="K6" s="5"/>
      <c r="L6" s="64" t="s">
        <v>25</v>
      </c>
      <c r="M6" s="64"/>
      <c r="N6" s="64"/>
      <c r="O6" s="7">
        <v>0</v>
      </c>
    </row>
    <row r="7" spans="1:15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178</v>
      </c>
      <c r="I7" s="8" t="s">
        <v>19</v>
      </c>
      <c r="J7" s="9" t="s">
        <v>20</v>
      </c>
      <c r="K7" s="8" t="s">
        <v>19</v>
      </c>
      <c r="L7" s="9" t="s">
        <v>21</v>
      </c>
      <c r="M7" s="8" t="s">
        <v>19</v>
      </c>
      <c r="N7" s="9" t="s">
        <v>179</v>
      </c>
      <c r="O7" s="8" t="s">
        <v>180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2.5">
      <c r="A9" s="10">
        <v>1</v>
      </c>
      <c r="B9" s="11">
        <v>702</v>
      </c>
      <c r="C9" s="12" t="s">
        <v>101</v>
      </c>
      <c r="D9" s="13" t="s">
        <v>102</v>
      </c>
      <c r="E9" s="14" t="s">
        <v>103</v>
      </c>
      <c r="F9" s="14" t="s">
        <v>28</v>
      </c>
      <c r="G9" s="14" t="s">
        <v>104</v>
      </c>
      <c r="H9" s="16">
        <v>0.000724074074074074</v>
      </c>
      <c r="I9" s="11">
        <v>0</v>
      </c>
      <c r="J9" s="16">
        <v>0.0007010416666666667</v>
      </c>
      <c r="K9" s="17">
        <v>0</v>
      </c>
      <c r="L9" s="16">
        <v>0.000701736111111111</v>
      </c>
      <c r="M9" s="11">
        <v>0</v>
      </c>
      <c r="N9" s="16">
        <v>0.0014027777777777775</v>
      </c>
      <c r="O9" s="16"/>
    </row>
    <row r="10" spans="1:15" ht="22.5">
      <c r="A10" s="18">
        <v>2</v>
      </c>
      <c r="B10" s="19">
        <v>703</v>
      </c>
      <c r="C10" s="20" t="s">
        <v>234</v>
      </c>
      <c r="D10" s="21" t="s">
        <v>235</v>
      </c>
      <c r="E10" s="22" t="s">
        <v>28</v>
      </c>
      <c r="F10" s="22" t="s">
        <v>28</v>
      </c>
      <c r="G10" s="22" t="s">
        <v>236</v>
      </c>
      <c r="H10" s="23">
        <v>0.0007153935185185185</v>
      </c>
      <c r="I10" s="19">
        <v>0</v>
      </c>
      <c r="J10" s="23">
        <v>0.0007023148148148149</v>
      </c>
      <c r="K10" s="24">
        <v>0</v>
      </c>
      <c r="L10" s="23">
        <v>0.0007030092592592592</v>
      </c>
      <c r="M10" s="19">
        <v>0</v>
      </c>
      <c r="N10" s="23">
        <v>0.001405324074074074</v>
      </c>
      <c r="O10" s="25">
        <v>2.5462962962964977E-06</v>
      </c>
    </row>
    <row r="11" spans="1:15" ht="22.5">
      <c r="A11" s="10">
        <v>3</v>
      </c>
      <c r="B11" s="11">
        <v>704</v>
      </c>
      <c r="C11" s="12" t="s">
        <v>241</v>
      </c>
      <c r="D11" s="13" t="s">
        <v>242</v>
      </c>
      <c r="E11" s="14" t="s">
        <v>307</v>
      </c>
      <c r="F11" s="14" t="s">
        <v>28</v>
      </c>
      <c r="G11" s="14" t="s">
        <v>100</v>
      </c>
      <c r="H11" s="16">
        <v>0.0007369212962962963</v>
      </c>
      <c r="I11" s="11">
        <v>0</v>
      </c>
      <c r="J11" s="16">
        <v>0.0007182870370370371</v>
      </c>
      <c r="K11" s="17">
        <v>0</v>
      </c>
      <c r="L11" s="16">
        <v>0.0007116898148148147</v>
      </c>
      <c r="M11" s="11">
        <v>0</v>
      </c>
      <c r="N11" s="16">
        <v>0.001429976851851852</v>
      </c>
      <c r="O11" s="26">
        <v>2.4652777777777954E-05</v>
      </c>
    </row>
    <row r="12" spans="1:15" ht="22.5">
      <c r="A12" s="18">
        <v>4</v>
      </c>
      <c r="B12" s="19">
        <v>701</v>
      </c>
      <c r="C12" s="20" t="s">
        <v>97</v>
      </c>
      <c r="D12" s="21" t="s">
        <v>98</v>
      </c>
      <c r="E12" s="22" t="s">
        <v>81</v>
      </c>
      <c r="F12" s="22" t="s">
        <v>28</v>
      </c>
      <c r="G12" s="22" t="s">
        <v>99</v>
      </c>
      <c r="H12" s="23">
        <v>0.0007520833333333333</v>
      </c>
      <c r="I12" s="19">
        <v>1</v>
      </c>
      <c r="J12" s="23">
        <v>0.0007427083333333332</v>
      </c>
      <c r="K12" s="24">
        <v>0</v>
      </c>
      <c r="L12" s="23">
        <v>0.0007439814814814814</v>
      </c>
      <c r="M12" s="19">
        <v>0</v>
      </c>
      <c r="N12" s="23">
        <v>0.0014866898148148146</v>
      </c>
      <c r="O12" s="25">
        <v>5.671296296296262E-05</v>
      </c>
    </row>
    <row r="13" spans="1:15" ht="22.5">
      <c r="A13" s="10">
        <v>5</v>
      </c>
      <c r="B13" s="11">
        <v>705</v>
      </c>
      <c r="C13" s="12" t="s">
        <v>286</v>
      </c>
      <c r="D13" s="13" t="s">
        <v>287</v>
      </c>
      <c r="E13" s="14" t="s">
        <v>28</v>
      </c>
      <c r="F13" s="14" t="s">
        <v>28</v>
      </c>
      <c r="G13" s="14" t="s">
        <v>61</v>
      </c>
      <c r="H13" s="16">
        <v>0.0008497685185185185</v>
      </c>
      <c r="I13" s="11">
        <v>0</v>
      </c>
      <c r="J13" s="16">
        <v>0.0008195601851851852</v>
      </c>
      <c r="K13" s="17">
        <v>0</v>
      </c>
      <c r="L13" s="16">
        <v>0.000810763888888889</v>
      </c>
      <c r="M13" s="11">
        <v>0</v>
      </c>
      <c r="N13" s="16">
        <v>0.0016303240740740742</v>
      </c>
      <c r="O13" s="26">
        <v>0.00014363425925925958</v>
      </c>
    </row>
    <row r="14" spans="1:15" ht="12.75">
      <c r="A14" s="18">
        <v>6</v>
      </c>
      <c r="B14" s="19">
        <v>706</v>
      </c>
      <c r="C14" s="20" t="s">
        <v>288</v>
      </c>
      <c r="D14" s="21">
        <v>26481</v>
      </c>
      <c r="E14" s="22" t="s">
        <v>28</v>
      </c>
      <c r="F14" s="22" t="s">
        <v>28</v>
      </c>
      <c r="G14" s="22" t="s">
        <v>61</v>
      </c>
      <c r="H14" s="23">
        <v>0.0008339120370370371</v>
      </c>
      <c r="I14" s="19">
        <v>1</v>
      </c>
      <c r="J14" s="23">
        <v>0.0007978009259259259</v>
      </c>
      <c r="K14" s="24">
        <v>0</v>
      </c>
      <c r="L14" s="23">
        <v>0.0008086805555555554</v>
      </c>
      <c r="M14" s="19">
        <v>1</v>
      </c>
      <c r="N14" s="23">
        <v>0.0016412037037037035</v>
      </c>
      <c r="O14" s="25">
        <v>1.0879629629629347E-05</v>
      </c>
    </row>
    <row r="15" spans="1:15" ht="22.5">
      <c r="A15" s="10">
        <v>7</v>
      </c>
      <c r="B15" s="11">
        <v>700</v>
      </c>
      <c r="C15" s="12" t="s">
        <v>290</v>
      </c>
      <c r="D15" s="13" t="s">
        <v>291</v>
      </c>
      <c r="E15" s="14" t="s">
        <v>81</v>
      </c>
      <c r="F15" s="14" t="s">
        <v>28</v>
      </c>
      <c r="G15" s="14" t="s">
        <v>99</v>
      </c>
      <c r="H15" s="16">
        <v>0.0008804398148148148</v>
      </c>
      <c r="I15" s="11">
        <v>0</v>
      </c>
      <c r="J15" s="16">
        <v>0.0008221064814814814</v>
      </c>
      <c r="K15" s="17">
        <v>1</v>
      </c>
      <c r="L15" s="16">
        <v>0.0008112268518518517</v>
      </c>
      <c r="M15" s="11">
        <v>0</v>
      </c>
      <c r="N15" s="16">
        <v>0.0016680555555555554</v>
      </c>
      <c r="O15" s="26">
        <v>2.6851851851851906E-05</v>
      </c>
    </row>
    <row r="16" spans="1:15" ht="12.75">
      <c r="A16" s="18" t="s">
        <v>28</v>
      </c>
      <c r="B16" s="19" t="s">
        <v>28</v>
      </c>
      <c r="C16" s="20" t="s">
        <v>28</v>
      </c>
      <c r="D16" s="21" t="s">
        <v>28</v>
      </c>
      <c r="E16" s="22" t="s">
        <v>28</v>
      </c>
      <c r="F16" s="22" t="s">
        <v>28</v>
      </c>
      <c r="G16" s="22" t="s">
        <v>28</v>
      </c>
      <c r="H16" s="23" t="s">
        <v>28</v>
      </c>
      <c r="I16" s="19" t="s">
        <v>28</v>
      </c>
      <c r="J16" s="23" t="s">
        <v>28</v>
      </c>
      <c r="K16" s="24" t="s">
        <v>28</v>
      </c>
      <c r="L16" s="23" t="s">
        <v>28</v>
      </c>
      <c r="M16" s="19" t="s">
        <v>28</v>
      </c>
      <c r="N16" s="23" t="s">
        <v>28</v>
      </c>
      <c r="O16" s="25" t="s">
        <v>28</v>
      </c>
    </row>
    <row r="17" spans="1:15" ht="12.75">
      <c r="A17" s="10" t="s">
        <v>28</v>
      </c>
      <c r="B17" s="11" t="s">
        <v>28</v>
      </c>
      <c r="C17" s="12" t="s">
        <v>28</v>
      </c>
      <c r="D17" s="13" t="s">
        <v>28</v>
      </c>
      <c r="E17" s="14" t="s">
        <v>28</v>
      </c>
      <c r="F17" s="14" t="s">
        <v>28</v>
      </c>
      <c r="G17" s="14" t="s">
        <v>28</v>
      </c>
      <c r="H17" s="16" t="s">
        <v>28</v>
      </c>
      <c r="I17" s="11" t="s">
        <v>28</v>
      </c>
      <c r="J17" s="16" t="s">
        <v>28</v>
      </c>
      <c r="K17" s="17" t="s">
        <v>28</v>
      </c>
      <c r="L17" s="16" t="s">
        <v>28</v>
      </c>
      <c r="M17" s="11" t="s">
        <v>28</v>
      </c>
      <c r="N17" s="16" t="s">
        <v>28</v>
      </c>
      <c r="O17" s="26" t="s">
        <v>28</v>
      </c>
    </row>
    <row r="18" spans="1:15" ht="12.75">
      <c r="A18" s="18" t="s">
        <v>28</v>
      </c>
      <c r="B18" s="19" t="s">
        <v>28</v>
      </c>
      <c r="C18" s="20" t="s">
        <v>28</v>
      </c>
      <c r="D18" s="21" t="s">
        <v>28</v>
      </c>
      <c r="E18" s="22" t="s">
        <v>28</v>
      </c>
      <c r="F18" s="22" t="s">
        <v>28</v>
      </c>
      <c r="G18" s="22" t="s">
        <v>28</v>
      </c>
      <c r="H18" s="23" t="s">
        <v>28</v>
      </c>
      <c r="I18" s="19" t="s">
        <v>28</v>
      </c>
      <c r="J18" s="23" t="s">
        <v>28</v>
      </c>
      <c r="K18" s="24" t="s">
        <v>28</v>
      </c>
      <c r="L18" s="23" t="s">
        <v>28</v>
      </c>
      <c r="M18" s="19" t="s">
        <v>28</v>
      </c>
      <c r="N18" s="23" t="s">
        <v>28</v>
      </c>
      <c r="O18" s="25" t="s">
        <v>28</v>
      </c>
    </row>
    <row r="19" spans="1:15" ht="12.75">
      <c r="A19" s="10" t="s">
        <v>28</v>
      </c>
      <c r="B19" s="11" t="s">
        <v>28</v>
      </c>
      <c r="C19" s="12" t="s">
        <v>28</v>
      </c>
      <c r="D19" s="13" t="s">
        <v>28</v>
      </c>
      <c r="E19" s="14" t="s">
        <v>28</v>
      </c>
      <c r="F19" s="14" t="s">
        <v>28</v>
      </c>
      <c r="G19" s="14" t="s">
        <v>28</v>
      </c>
      <c r="H19" s="16" t="s">
        <v>28</v>
      </c>
      <c r="I19" s="11" t="s">
        <v>28</v>
      </c>
      <c r="J19" s="16" t="s">
        <v>28</v>
      </c>
      <c r="K19" s="17" t="s">
        <v>28</v>
      </c>
      <c r="L19" s="16" t="s">
        <v>28</v>
      </c>
      <c r="M19" s="11" t="s">
        <v>28</v>
      </c>
      <c r="N19" s="16" t="s">
        <v>28</v>
      </c>
      <c r="O19" s="26" t="s">
        <v>28</v>
      </c>
    </row>
    <row r="20" spans="1:15" ht="12.75">
      <c r="A20" s="18" t="s">
        <v>28</v>
      </c>
      <c r="B20" s="19" t="s">
        <v>28</v>
      </c>
      <c r="C20" s="20" t="s">
        <v>28</v>
      </c>
      <c r="D20" s="21" t="s">
        <v>28</v>
      </c>
      <c r="E20" s="22" t="s">
        <v>28</v>
      </c>
      <c r="F20" s="22" t="s">
        <v>28</v>
      </c>
      <c r="G20" s="22" t="s">
        <v>28</v>
      </c>
      <c r="H20" s="23" t="s">
        <v>28</v>
      </c>
      <c r="I20" s="19" t="s">
        <v>28</v>
      </c>
      <c r="J20" s="23" t="s">
        <v>28</v>
      </c>
      <c r="K20" s="24" t="s">
        <v>28</v>
      </c>
      <c r="L20" s="23" t="s">
        <v>28</v>
      </c>
      <c r="M20" s="19" t="s">
        <v>28</v>
      </c>
      <c r="N20" s="23" t="s">
        <v>28</v>
      </c>
      <c r="O20" s="25" t="s">
        <v>28</v>
      </c>
    </row>
    <row r="21" spans="1:15" ht="12.75">
      <c r="A21" s="10" t="s">
        <v>28</v>
      </c>
      <c r="B21" s="11" t="s">
        <v>28</v>
      </c>
      <c r="C21" s="12" t="s">
        <v>28</v>
      </c>
      <c r="D21" s="13" t="s">
        <v>28</v>
      </c>
      <c r="E21" s="14" t="s">
        <v>28</v>
      </c>
      <c r="F21" s="14" t="s">
        <v>28</v>
      </c>
      <c r="G21" s="14" t="s">
        <v>28</v>
      </c>
      <c r="H21" s="16" t="s">
        <v>28</v>
      </c>
      <c r="I21" s="11" t="s">
        <v>28</v>
      </c>
      <c r="J21" s="16" t="s">
        <v>28</v>
      </c>
      <c r="K21" s="17" t="s">
        <v>28</v>
      </c>
      <c r="L21" s="16" t="s">
        <v>28</v>
      </c>
      <c r="M21" s="11" t="s">
        <v>28</v>
      </c>
      <c r="N21" s="16" t="s">
        <v>28</v>
      </c>
      <c r="O21" s="26" t="s">
        <v>28</v>
      </c>
    </row>
    <row r="22" spans="1:15" ht="12.75">
      <c r="A22" s="18" t="s">
        <v>28</v>
      </c>
      <c r="B22" s="19" t="s">
        <v>28</v>
      </c>
      <c r="C22" s="20" t="s">
        <v>28</v>
      </c>
      <c r="D22" s="21" t="s">
        <v>28</v>
      </c>
      <c r="E22" s="22" t="s">
        <v>28</v>
      </c>
      <c r="F22" s="22" t="s">
        <v>28</v>
      </c>
      <c r="G22" s="22" t="s">
        <v>28</v>
      </c>
      <c r="H22" s="23" t="s">
        <v>28</v>
      </c>
      <c r="I22" s="19" t="s">
        <v>28</v>
      </c>
      <c r="J22" s="23" t="s">
        <v>28</v>
      </c>
      <c r="K22" s="24" t="s">
        <v>28</v>
      </c>
      <c r="L22" s="23" t="s">
        <v>28</v>
      </c>
      <c r="M22" s="19" t="s">
        <v>28</v>
      </c>
      <c r="N22" s="23" t="s">
        <v>28</v>
      </c>
      <c r="O22" s="25" t="s">
        <v>28</v>
      </c>
    </row>
    <row r="23" spans="1:15" ht="12.75">
      <c r="A23" s="10" t="s">
        <v>28</v>
      </c>
      <c r="B23" s="11" t="s">
        <v>28</v>
      </c>
      <c r="C23" s="12" t="s">
        <v>28</v>
      </c>
      <c r="D23" s="13" t="s">
        <v>28</v>
      </c>
      <c r="E23" s="14" t="s">
        <v>28</v>
      </c>
      <c r="F23" s="14" t="s">
        <v>28</v>
      </c>
      <c r="G23" s="14" t="s">
        <v>28</v>
      </c>
      <c r="H23" s="16" t="s">
        <v>28</v>
      </c>
      <c r="I23" s="11" t="s">
        <v>28</v>
      </c>
      <c r="J23" s="16" t="s">
        <v>28</v>
      </c>
      <c r="K23" s="17" t="s">
        <v>28</v>
      </c>
      <c r="L23" s="16" t="s">
        <v>28</v>
      </c>
      <c r="M23" s="11" t="s">
        <v>28</v>
      </c>
      <c r="N23" s="16" t="s">
        <v>28</v>
      </c>
      <c r="O23" s="26" t="s">
        <v>28</v>
      </c>
    </row>
    <row r="24" spans="1:15" ht="12.75">
      <c r="A24" s="18" t="s">
        <v>28</v>
      </c>
      <c r="B24" s="19" t="s">
        <v>28</v>
      </c>
      <c r="C24" s="20" t="s">
        <v>28</v>
      </c>
      <c r="D24" s="21" t="s">
        <v>28</v>
      </c>
      <c r="E24" s="22" t="s">
        <v>28</v>
      </c>
      <c r="F24" s="22" t="s">
        <v>28</v>
      </c>
      <c r="G24" s="22" t="s">
        <v>28</v>
      </c>
      <c r="H24" s="23" t="s">
        <v>28</v>
      </c>
      <c r="I24" s="19" t="s">
        <v>28</v>
      </c>
      <c r="J24" s="23" t="s">
        <v>28</v>
      </c>
      <c r="K24" s="24" t="s">
        <v>28</v>
      </c>
      <c r="L24" s="23" t="s">
        <v>28</v>
      </c>
      <c r="M24" s="19" t="s">
        <v>28</v>
      </c>
      <c r="N24" s="23" t="s">
        <v>28</v>
      </c>
      <c r="O24" s="25" t="s">
        <v>28</v>
      </c>
    </row>
    <row r="25" spans="1:15" ht="12.75">
      <c r="A25" s="10" t="s">
        <v>28</v>
      </c>
      <c r="B25" s="11" t="s">
        <v>28</v>
      </c>
      <c r="C25" s="12" t="s">
        <v>28</v>
      </c>
      <c r="D25" s="13" t="s">
        <v>28</v>
      </c>
      <c r="E25" s="14" t="s">
        <v>28</v>
      </c>
      <c r="F25" s="14" t="s">
        <v>28</v>
      </c>
      <c r="G25" s="14" t="s">
        <v>28</v>
      </c>
      <c r="H25" s="16" t="s">
        <v>28</v>
      </c>
      <c r="I25" s="11" t="s">
        <v>28</v>
      </c>
      <c r="J25" s="16" t="s">
        <v>28</v>
      </c>
      <c r="K25" s="17" t="s">
        <v>28</v>
      </c>
      <c r="L25" s="16" t="s">
        <v>28</v>
      </c>
      <c r="M25" s="11" t="s">
        <v>28</v>
      </c>
      <c r="N25" s="16" t="s">
        <v>28</v>
      </c>
      <c r="O25" s="26" t="s">
        <v>28</v>
      </c>
    </row>
    <row r="26" spans="1:15" ht="12.75">
      <c r="A26" s="18" t="s">
        <v>28</v>
      </c>
      <c r="B26" s="19" t="s">
        <v>28</v>
      </c>
      <c r="C26" s="20" t="s">
        <v>28</v>
      </c>
      <c r="D26" s="21" t="s">
        <v>28</v>
      </c>
      <c r="E26" s="22" t="s">
        <v>28</v>
      </c>
      <c r="F26" s="22" t="s">
        <v>28</v>
      </c>
      <c r="G26" s="22" t="s">
        <v>28</v>
      </c>
      <c r="H26" s="23" t="s">
        <v>28</v>
      </c>
      <c r="I26" s="19" t="s">
        <v>28</v>
      </c>
      <c r="J26" s="23" t="s">
        <v>28</v>
      </c>
      <c r="K26" s="24" t="s">
        <v>28</v>
      </c>
      <c r="L26" s="23" t="s">
        <v>28</v>
      </c>
      <c r="M26" s="19" t="s">
        <v>28</v>
      </c>
      <c r="N26" s="23" t="s">
        <v>28</v>
      </c>
      <c r="O26" s="25" t="s">
        <v>28</v>
      </c>
    </row>
    <row r="27" spans="1:15" ht="12.75">
      <c r="A27" s="10" t="s">
        <v>28</v>
      </c>
      <c r="B27" s="11" t="s">
        <v>28</v>
      </c>
      <c r="C27" s="12" t="s">
        <v>28</v>
      </c>
      <c r="D27" s="13" t="s">
        <v>28</v>
      </c>
      <c r="E27" s="14" t="s">
        <v>28</v>
      </c>
      <c r="F27" s="14" t="s">
        <v>28</v>
      </c>
      <c r="G27" s="14" t="s">
        <v>28</v>
      </c>
      <c r="H27" s="16" t="s">
        <v>28</v>
      </c>
      <c r="I27" s="11" t="s">
        <v>28</v>
      </c>
      <c r="J27" s="16" t="s">
        <v>28</v>
      </c>
      <c r="K27" s="17" t="s">
        <v>28</v>
      </c>
      <c r="L27" s="16" t="s">
        <v>28</v>
      </c>
      <c r="M27" s="11" t="s">
        <v>28</v>
      </c>
      <c r="N27" s="16" t="s">
        <v>28</v>
      </c>
      <c r="O27" s="26" t="s">
        <v>28</v>
      </c>
    </row>
    <row r="28" spans="1:15" ht="12.75">
      <c r="A28" s="18" t="s">
        <v>28</v>
      </c>
      <c r="B28" s="19" t="s">
        <v>28</v>
      </c>
      <c r="C28" s="20" t="s">
        <v>28</v>
      </c>
      <c r="D28" s="21" t="s">
        <v>28</v>
      </c>
      <c r="E28" s="22" t="s">
        <v>28</v>
      </c>
      <c r="F28" s="22" t="s">
        <v>28</v>
      </c>
      <c r="G28" s="22" t="s">
        <v>28</v>
      </c>
      <c r="H28" s="23" t="s">
        <v>28</v>
      </c>
      <c r="I28" s="19" t="s">
        <v>28</v>
      </c>
      <c r="J28" s="23" t="s">
        <v>28</v>
      </c>
      <c r="K28" s="24" t="s">
        <v>28</v>
      </c>
      <c r="L28" s="23" t="s">
        <v>28</v>
      </c>
      <c r="M28" s="19" t="s">
        <v>28</v>
      </c>
      <c r="N28" s="23" t="s">
        <v>28</v>
      </c>
      <c r="O28" s="25" t="s">
        <v>28</v>
      </c>
    </row>
    <row r="29" spans="1:15" ht="12.75">
      <c r="A29" s="10" t="s">
        <v>28</v>
      </c>
      <c r="B29" s="11" t="s">
        <v>28</v>
      </c>
      <c r="C29" s="12" t="s">
        <v>28</v>
      </c>
      <c r="D29" s="13" t="s">
        <v>28</v>
      </c>
      <c r="E29" s="14" t="s">
        <v>28</v>
      </c>
      <c r="F29" s="14" t="s">
        <v>28</v>
      </c>
      <c r="G29" s="14" t="s">
        <v>28</v>
      </c>
      <c r="H29" s="16" t="s">
        <v>28</v>
      </c>
      <c r="I29" s="11" t="s">
        <v>28</v>
      </c>
      <c r="J29" s="16" t="s">
        <v>28</v>
      </c>
      <c r="K29" s="17" t="s">
        <v>28</v>
      </c>
      <c r="L29" s="16" t="s">
        <v>28</v>
      </c>
      <c r="M29" s="11" t="s">
        <v>28</v>
      </c>
      <c r="N29" s="16" t="s">
        <v>28</v>
      </c>
      <c r="O29" s="26" t="s">
        <v>28</v>
      </c>
    </row>
    <row r="30" spans="1:15" ht="12.75">
      <c r="A30" s="10"/>
      <c r="B30" s="11"/>
      <c r="C30" s="41"/>
      <c r="D30" s="11"/>
      <c r="E30" s="14"/>
      <c r="F30" s="14"/>
      <c r="G30" s="14"/>
      <c r="H30" s="16"/>
      <c r="I30" s="11"/>
      <c r="J30" s="16"/>
      <c r="K30" s="17"/>
      <c r="L30" s="16"/>
      <c r="M30" s="11"/>
      <c r="N30" s="16"/>
      <c r="O30" s="26"/>
    </row>
    <row r="31" spans="1:15" ht="12.75">
      <c r="A31" s="35">
        <f>IF('[2]Kl.2'!A29="","",'[2]Kl.2'!A29)</f>
      </c>
      <c r="B31" s="8">
        <f>IF(A31="","",'[2]Kl.2'!B29)</f>
      </c>
      <c r="C31" s="36">
        <f>IF(B31="","",'[2]Kl.2'!C29)</f>
      </c>
      <c r="D31" s="9">
        <f>IF($B31="","",IF('[2]Kl.2'!D29="","",'[2]Kl.2'!D29))</f>
      </c>
      <c r="E31" s="37">
        <f>IF(B31="","",IF('[2]Kl.2'!E29="","",'[2]Kl.2'!E29))</f>
      </c>
      <c r="F31" s="37">
        <f>IF($B31="","",IF('[2]Kl.2'!F29="","",'[2]Kl.2'!F29))</f>
      </c>
      <c r="G31" s="37">
        <f>IF($B31="","",IF('[2]Kl.2'!H29="","",'[2]Kl.2'!H29))</f>
      </c>
      <c r="H31" s="38">
        <f>IF($B31="","",IF('[2]Kl.2'!I29="","",'[2]Kl.2'!I29))</f>
      </c>
      <c r="I31" s="8">
        <f>IF($B31="","",IF('[2]Kl.2'!J29="","",'[2]Kl.2'!J29))</f>
      </c>
      <c r="J31" s="38">
        <f>IF($B31="","",IF('[2]Kl.2'!L29="","",'[2]Kl.2'!L29))</f>
      </c>
      <c r="K31" s="39">
        <f>IF($B31="","",IF('[2]Kl.2'!M29="","",'[2]Kl.2'!M29))</f>
      </c>
      <c r="L31" s="38">
        <f>IF($B31="","",IF('[2]Kl.2'!T29="","",'[2]Kl.2'!T29))</f>
      </c>
      <c r="M31" s="8">
        <f>IF($B31="","",IF('[2]Kl.2'!U29="","",'[2]Kl.2'!U29))</f>
      </c>
      <c r="N31" s="38">
        <f>IF($B31="","",IF('[2]Kl.2'!AC29="","",'[2]Kl.2'!AC29))</f>
      </c>
      <c r="O31" s="40"/>
    </row>
    <row r="32" spans="1:15" ht="12.75">
      <c r="A32" s="47" t="s">
        <v>299</v>
      </c>
      <c r="B32" s="48"/>
      <c r="C32" s="48"/>
      <c r="D32" s="49"/>
      <c r="E32" s="52" t="s">
        <v>300</v>
      </c>
      <c r="F32" s="49"/>
      <c r="G32" s="52" t="s">
        <v>301</v>
      </c>
      <c r="H32" s="48"/>
      <c r="I32" s="48"/>
      <c r="J32" s="49"/>
      <c r="K32" s="55" t="s">
        <v>302</v>
      </c>
      <c r="L32" s="56"/>
      <c r="M32" s="56"/>
      <c r="N32" s="56"/>
      <c r="O32" s="56"/>
    </row>
    <row r="33" spans="1:15" ht="12.75">
      <c r="A33" s="48"/>
      <c r="B33" s="48"/>
      <c r="C33" s="48"/>
      <c r="D33" s="49"/>
      <c r="E33" s="53"/>
      <c r="F33" s="49"/>
      <c r="G33" s="53"/>
      <c r="H33" s="48"/>
      <c r="I33" s="48"/>
      <c r="J33" s="49"/>
      <c r="K33" s="53"/>
      <c r="L33" s="56"/>
      <c r="M33" s="56"/>
      <c r="N33" s="56"/>
      <c r="O33" s="56"/>
    </row>
    <row r="34" spans="1:15" ht="12.75">
      <c r="A34" s="48"/>
      <c r="B34" s="48"/>
      <c r="C34" s="48"/>
      <c r="D34" s="49"/>
      <c r="E34" s="53"/>
      <c r="F34" s="49"/>
      <c r="G34" s="53"/>
      <c r="H34" s="48"/>
      <c r="I34" s="48"/>
      <c r="J34" s="49"/>
      <c r="K34" s="53"/>
      <c r="L34" s="56"/>
      <c r="M34" s="56"/>
      <c r="N34" s="56"/>
      <c r="O34" s="56"/>
    </row>
    <row r="35" spans="1:15" ht="12.75">
      <c r="A35" s="48"/>
      <c r="B35" s="48"/>
      <c r="C35" s="48"/>
      <c r="D35" s="49"/>
      <c r="E35" s="53"/>
      <c r="F35" s="49"/>
      <c r="G35" s="53"/>
      <c r="H35" s="48"/>
      <c r="I35" s="48"/>
      <c r="J35" s="49"/>
      <c r="K35" s="53"/>
      <c r="L35" s="56"/>
      <c r="M35" s="56"/>
      <c r="N35" s="56"/>
      <c r="O35" s="56"/>
    </row>
    <row r="36" spans="1:15" ht="13.5" thickBot="1">
      <c r="A36" s="50"/>
      <c r="B36" s="50"/>
      <c r="C36" s="50"/>
      <c r="D36" s="51"/>
      <c r="E36" s="54"/>
      <c r="F36" s="51"/>
      <c r="G36" s="54"/>
      <c r="H36" s="50"/>
      <c r="I36" s="50"/>
      <c r="J36" s="51"/>
      <c r="K36" s="54"/>
      <c r="L36" s="50"/>
      <c r="M36" s="50"/>
      <c r="N36" s="50"/>
      <c r="O36" s="50"/>
    </row>
    <row r="37" spans="1:15" ht="15.75">
      <c r="A37" s="57" t="s">
        <v>303</v>
      </c>
      <c r="B37" s="58"/>
      <c r="C37" s="58"/>
      <c r="D37" s="58"/>
      <c r="E37" s="58"/>
      <c r="F37" s="58"/>
      <c r="G37" s="58"/>
      <c r="H37" s="38"/>
      <c r="I37" s="8"/>
      <c r="J37" s="9"/>
      <c r="K37" s="39"/>
      <c r="L37" s="4"/>
      <c r="M37" s="3"/>
      <c r="N37" s="4"/>
      <c r="O37" s="40"/>
    </row>
    <row r="38" spans="1:15" ht="15.75">
      <c r="A38" s="45" t="s">
        <v>304</v>
      </c>
      <c r="B38" s="46"/>
      <c r="C38" s="46"/>
      <c r="D38" s="46"/>
      <c r="E38" s="46"/>
      <c r="F38" s="46"/>
      <c r="G38" s="46"/>
      <c r="H38" s="9"/>
      <c r="I38" s="9"/>
      <c r="J38" s="9"/>
      <c r="K38" s="9"/>
      <c r="L38" s="4"/>
      <c r="M38" s="4"/>
      <c r="N38" s="4"/>
      <c r="O38" s="4"/>
    </row>
    <row r="39" spans="1:15" ht="15.75">
      <c r="A39" s="45" t="s">
        <v>305</v>
      </c>
      <c r="B39" s="46"/>
      <c r="C39" s="46"/>
      <c r="D39" s="46"/>
      <c r="E39" s="46"/>
      <c r="F39" s="46"/>
      <c r="G39" s="46"/>
      <c r="H39" s="4"/>
      <c r="I39" s="4"/>
      <c r="J39" s="4"/>
      <c r="K39" s="4"/>
      <c r="L39" s="4"/>
      <c r="M39" s="4"/>
      <c r="N39" s="4"/>
      <c r="O39" s="4"/>
    </row>
    <row r="40" spans="1:15" ht="15.75">
      <c r="A40" s="45"/>
      <c r="B40" s="46"/>
      <c r="C40" s="46"/>
      <c r="D40" s="46"/>
      <c r="E40" s="46"/>
      <c r="F40" s="46"/>
      <c r="G40" s="46"/>
      <c r="H40" s="4"/>
      <c r="I40" s="4"/>
      <c r="J40" s="4"/>
      <c r="K40" s="4"/>
      <c r="L40" s="4"/>
      <c r="M40" s="4"/>
      <c r="N40" s="4"/>
      <c r="O40" s="4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</sheetData>
  <sheetProtection/>
  <mergeCells count="16">
    <mergeCell ref="D1:L1"/>
    <mergeCell ref="D2:L2"/>
    <mergeCell ref="D3:L3"/>
    <mergeCell ref="D4:L4"/>
    <mergeCell ref="D5:K5"/>
    <mergeCell ref="A6:C6"/>
    <mergeCell ref="H6:I6"/>
    <mergeCell ref="L6:N6"/>
    <mergeCell ref="A39:G39"/>
    <mergeCell ref="A40:G40"/>
    <mergeCell ref="A32:D36"/>
    <mergeCell ref="E32:F36"/>
    <mergeCell ref="G32:J36"/>
    <mergeCell ref="K32:O36"/>
    <mergeCell ref="A37:G37"/>
    <mergeCell ref="A38:G3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R14" sqref="R14"/>
    </sheetView>
  </sheetViews>
  <sheetFormatPr defaultColWidth="11.421875" defaultRowHeight="12.75"/>
  <cols>
    <col min="1" max="1" width="4.28125" style="0" bestFit="1" customWidth="1"/>
    <col min="2" max="2" width="3.57421875" style="0" bestFit="1" customWidth="1"/>
    <col min="4" max="4" width="8.8515625" style="0" bestFit="1" customWidth="1"/>
    <col min="7" max="7" width="11.140625" style="0" bestFit="1" customWidth="1"/>
    <col min="8" max="8" width="6.421875" style="0" bestFit="1" customWidth="1"/>
    <col min="9" max="9" width="1.8515625" style="0" bestFit="1" customWidth="1"/>
    <col min="10" max="10" width="6.140625" style="0" bestFit="1" customWidth="1"/>
    <col min="11" max="11" width="1.8515625" style="0" bestFit="1" customWidth="1"/>
    <col min="12" max="12" width="6.140625" style="0" bestFit="1" customWidth="1"/>
    <col min="13" max="13" width="1.8515625" style="0" bestFit="1" customWidth="1"/>
    <col min="14" max="15" width="6.140625" style="0" bestFit="1" customWidth="1"/>
  </cols>
  <sheetData>
    <row r="1" spans="1:15" ht="18.75">
      <c r="A1" s="3"/>
      <c r="B1" s="4"/>
      <c r="C1" s="4"/>
      <c r="D1" s="59" t="s">
        <v>166</v>
      </c>
      <c r="E1" s="59"/>
      <c r="F1" s="59"/>
      <c r="G1" s="59"/>
      <c r="H1" s="59"/>
      <c r="I1" s="59"/>
      <c r="J1" s="59"/>
      <c r="K1" s="59"/>
      <c r="L1" s="60"/>
      <c r="M1" s="4"/>
      <c r="N1" s="4"/>
      <c r="O1" s="4"/>
    </row>
    <row r="2" spans="1:15" ht="12.75">
      <c r="A2" s="3"/>
      <c r="B2" s="4"/>
      <c r="C2" s="4"/>
      <c r="D2" s="61" t="str">
        <f>'[1]Gesamt'!A1</f>
        <v>22. Oberderdinger Auto-Club-Slalom</v>
      </c>
      <c r="E2" s="61"/>
      <c r="F2" s="61"/>
      <c r="G2" s="61"/>
      <c r="H2" s="61"/>
      <c r="I2" s="61"/>
      <c r="J2" s="61"/>
      <c r="K2" s="61"/>
      <c r="L2" s="60"/>
      <c r="M2" s="4"/>
      <c r="N2" s="4"/>
      <c r="O2" s="4"/>
    </row>
    <row r="3" spans="1:15" ht="12.75">
      <c r="A3" s="3"/>
      <c r="B3" s="4"/>
      <c r="C3" s="4"/>
      <c r="D3" s="61" t="str">
        <f>'[1]Gesamt'!D2</f>
        <v>MSC Oberderdingen e.V. im ADAC - Kartbahn Liedolsheim  -  Sonntag 4. Juni 2023</v>
      </c>
      <c r="E3" s="61"/>
      <c r="F3" s="61"/>
      <c r="G3" s="61"/>
      <c r="H3" s="61"/>
      <c r="I3" s="61"/>
      <c r="J3" s="61"/>
      <c r="K3" s="61"/>
      <c r="L3" s="60"/>
      <c r="M3" s="4"/>
      <c r="N3" s="4"/>
      <c r="O3" s="4"/>
    </row>
    <row r="4" spans="1:15" ht="12.75">
      <c r="A4" s="3"/>
      <c r="B4" s="4"/>
      <c r="C4" s="4"/>
      <c r="D4" s="61" t="str">
        <f>'[1]Gesamt'!D3</f>
        <v>Zeitnahme: zeitnah.me   -  Auswertung:  Sebastian T. Bott  (SPA1122023)</v>
      </c>
      <c r="E4" s="61"/>
      <c r="F4" s="61"/>
      <c r="G4" s="61"/>
      <c r="H4" s="61"/>
      <c r="I4" s="61"/>
      <c r="J4" s="61"/>
      <c r="K4" s="61"/>
      <c r="L4" s="60"/>
      <c r="M4" s="4"/>
      <c r="N4" s="4"/>
      <c r="O4" s="4"/>
    </row>
    <row r="5" spans="1:15" ht="12.75">
      <c r="A5" s="3"/>
      <c r="B5" s="4"/>
      <c r="C5" s="4"/>
      <c r="D5" s="61" t="str">
        <f>'[1]Erg. Gesamt'!E5</f>
        <v>Genehmigungs Nr.: 2023/1-12</v>
      </c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 ht="12.75">
      <c r="A6" s="62" t="s">
        <v>314</v>
      </c>
      <c r="B6" s="63"/>
      <c r="C6" s="63"/>
      <c r="D6" s="5"/>
      <c r="E6" s="5"/>
      <c r="F6" s="6" t="s">
        <v>171</v>
      </c>
      <c r="G6" s="7">
        <v>12</v>
      </c>
      <c r="H6" s="64" t="s">
        <v>24</v>
      </c>
      <c r="I6" s="64"/>
      <c r="J6" s="7">
        <v>12</v>
      </c>
      <c r="K6" s="5"/>
      <c r="L6" s="64" t="s">
        <v>25</v>
      </c>
      <c r="M6" s="64"/>
      <c r="N6" s="64"/>
      <c r="O6" s="7">
        <v>0</v>
      </c>
    </row>
    <row r="7" spans="1:15" ht="12.75">
      <c r="A7" s="8" t="s">
        <v>172</v>
      </c>
      <c r="B7" s="8" t="s">
        <v>173</v>
      </c>
      <c r="C7" s="9" t="s">
        <v>175</v>
      </c>
      <c r="D7" s="9" t="s">
        <v>23</v>
      </c>
      <c r="E7" s="9" t="s">
        <v>176</v>
      </c>
      <c r="F7" s="9" t="s">
        <v>26</v>
      </c>
      <c r="G7" s="9" t="s">
        <v>177</v>
      </c>
      <c r="H7" s="9" t="s">
        <v>178</v>
      </c>
      <c r="I7" s="8" t="s">
        <v>19</v>
      </c>
      <c r="J7" s="9" t="s">
        <v>20</v>
      </c>
      <c r="K7" s="8" t="s">
        <v>19</v>
      </c>
      <c r="L7" s="9" t="s">
        <v>21</v>
      </c>
      <c r="M7" s="8" t="s">
        <v>19</v>
      </c>
      <c r="N7" s="9" t="s">
        <v>179</v>
      </c>
      <c r="O7" s="8" t="s">
        <v>180</v>
      </c>
    </row>
    <row r="8" spans="1:15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10">
        <v>1</v>
      </c>
      <c r="B9" s="11">
        <v>804</v>
      </c>
      <c r="C9" s="12" t="s">
        <v>182</v>
      </c>
      <c r="D9" s="13" t="s">
        <v>183</v>
      </c>
      <c r="E9" s="14" t="s">
        <v>315</v>
      </c>
      <c r="F9" s="14" t="s">
        <v>28</v>
      </c>
      <c r="G9" s="14" t="s">
        <v>71</v>
      </c>
      <c r="H9" s="16">
        <v>0.0006699074074074074</v>
      </c>
      <c r="I9" s="11">
        <v>0</v>
      </c>
      <c r="J9" s="16">
        <v>0.000660648148148148</v>
      </c>
      <c r="K9" s="17">
        <v>0</v>
      </c>
      <c r="L9" s="16">
        <v>0.0006645833333333334</v>
      </c>
      <c r="M9" s="11">
        <v>0</v>
      </c>
      <c r="N9" s="16">
        <v>0.0013252314814814815</v>
      </c>
      <c r="O9" s="16"/>
    </row>
    <row r="10" spans="1:15" ht="22.5">
      <c r="A10" s="18">
        <v>2</v>
      </c>
      <c r="B10" s="19">
        <v>809</v>
      </c>
      <c r="C10" s="20" t="s">
        <v>229</v>
      </c>
      <c r="D10" s="21" t="s">
        <v>230</v>
      </c>
      <c r="E10" s="22" t="s">
        <v>231</v>
      </c>
      <c r="F10" s="22" t="s">
        <v>28</v>
      </c>
      <c r="G10" s="22" t="s">
        <v>106</v>
      </c>
      <c r="H10" s="23">
        <v>0.0007163194444444444</v>
      </c>
      <c r="I10" s="19">
        <v>0</v>
      </c>
      <c r="J10" s="23">
        <v>0.0007027777777777778</v>
      </c>
      <c r="K10" s="24">
        <v>0</v>
      </c>
      <c r="L10" s="23">
        <v>0.0007019675925925926</v>
      </c>
      <c r="M10" s="19">
        <v>0</v>
      </c>
      <c r="N10" s="23">
        <v>0.0014047453703703704</v>
      </c>
      <c r="O10" s="25">
        <v>7.951388888888895E-05</v>
      </c>
    </row>
    <row r="11" spans="1:15" ht="22.5">
      <c r="A11" s="10">
        <v>3</v>
      </c>
      <c r="B11" s="11">
        <v>810</v>
      </c>
      <c r="C11" s="12" t="s">
        <v>238</v>
      </c>
      <c r="D11" s="13">
        <v>1464</v>
      </c>
      <c r="E11" s="14" t="s">
        <v>240</v>
      </c>
      <c r="F11" s="14" t="s">
        <v>28</v>
      </c>
      <c r="G11" s="14" t="s">
        <v>106</v>
      </c>
      <c r="H11" s="16">
        <v>0.0007500000000000001</v>
      </c>
      <c r="I11" s="11">
        <v>0</v>
      </c>
      <c r="J11" s="16">
        <v>0.0007186342592592592</v>
      </c>
      <c r="K11" s="17">
        <v>0</v>
      </c>
      <c r="L11" s="16">
        <v>0.0007100694444444445</v>
      </c>
      <c r="M11" s="11">
        <v>0</v>
      </c>
      <c r="N11" s="16">
        <v>0.0014287037037037037</v>
      </c>
      <c r="O11" s="26">
        <v>2.3958333333333297E-05</v>
      </c>
    </row>
    <row r="12" spans="1:15" ht="22.5">
      <c r="A12" s="18">
        <v>4</v>
      </c>
      <c r="B12" s="19">
        <v>802</v>
      </c>
      <c r="C12" s="20" t="s">
        <v>114</v>
      </c>
      <c r="D12" s="21" t="s">
        <v>115</v>
      </c>
      <c r="E12" s="22" t="s">
        <v>111</v>
      </c>
      <c r="F12" s="22" t="s">
        <v>28</v>
      </c>
      <c r="G12" s="22" t="s">
        <v>106</v>
      </c>
      <c r="H12" s="23">
        <v>0.0007288194444444446</v>
      </c>
      <c r="I12" s="19">
        <v>0</v>
      </c>
      <c r="J12" s="23">
        <v>0.0007188657407407407</v>
      </c>
      <c r="K12" s="24">
        <v>0</v>
      </c>
      <c r="L12" s="23">
        <v>0.0007170138888888889</v>
      </c>
      <c r="M12" s="19">
        <v>0</v>
      </c>
      <c r="N12" s="23">
        <v>0.0014358796296296296</v>
      </c>
      <c r="O12" s="25">
        <v>7.1759259259258825E-06</v>
      </c>
    </row>
    <row r="13" spans="1:15" ht="22.5">
      <c r="A13" s="10">
        <v>5</v>
      </c>
      <c r="B13" s="11">
        <v>803</v>
      </c>
      <c r="C13" s="12" t="s">
        <v>244</v>
      </c>
      <c r="D13" s="13">
        <v>21907</v>
      </c>
      <c r="E13" s="14" t="s">
        <v>246</v>
      </c>
      <c r="F13" s="14" t="s">
        <v>28</v>
      </c>
      <c r="G13" s="14" t="s">
        <v>116</v>
      </c>
      <c r="H13" s="16">
        <v>0.0007370370370370369</v>
      </c>
      <c r="I13" s="11">
        <v>0</v>
      </c>
      <c r="J13" s="16">
        <v>0.0007275462962962963</v>
      </c>
      <c r="K13" s="17">
        <v>0</v>
      </c>
      <c r="L13" s="16">
        <v>0.0007219907407407408</v>
      </c>
      <c r="M13" s="11">
        <v>0</v>
      </c>
      <c r="N13" s="16">
        <v>0.0014495370370370372</v>
      </c>
      <c r="O13" s="26">
        <v>1.3657407407407542E-05</v>
      </c>
    </row>
    <row r="14" spans="1:15" ht="33.75">
      <c r="A14" s="18">
        <v>6</v>
      </c>
      <c r="B14" s="19">
        <v>806</v>
      </c>
      <c r="C14" s="20" t="s">
        <v>247</v>
      </c>
      <c r="D14" s="21" t="s">
        <v>28</v>
      </c>
      <c r="E14" s="22" t="s">
        <v>248</v>
      </c>
      <c r="F14" s="22" t="s">
        <v>28</v>
      </c>
      <c r="G14" s="22" t="s">
        <v>249</v>
      </c>
      <c r="H14" s="23">
        <v>0.0007252314814814815</v>
      </c>
      <c r="I14" s="19">
        <v>0</v>
      </c>
      <c r="J14" s="23">
        <v>0.0007113425925925925</v>
      </c>
      <c r="K14" s="24">
        <v>1</v>
      </c>
      <c r="L14" s="23">
        <v>0.0007120370370370371</v>
      </c>
      <c r="M14" s="19">
        <v>0</v>
      </c>
      <c r="N14" s="23">
        <v>0.001458101851851852</v>
      </c>
      <c r="O14" s="25">
        <v>8.564814814814763E-06</v>
      </c>
    </row>
    <row r="15" spans="1:15" ht="22.5">
      <c r="A15" s="10">
        <v>7</v>
      </c>
      <c r="B15" s="11">
        <v>812</v>
      </c>
      <c r="C15" s="12" t="s">
        <v>250</v>
      </c>
      <c r="D15" s="13" t="s">
        <v>251</v>
      </c>
      <c r="E15" s="14" t="s">
        <v>252</v>
      </c>
      <c r="F15" s="14" t="s">
        <v>252</v>
      </c>
      <c r="G15" s="14" t="s">
        <v>253</v>
      </c>
      <c r="H15" s="16">
        <v>0.0007578703703703702</v>
      </c>
      <c r="I15" s="11">
        <v>0</v>
      </c>
      <c r="J15" s="16">
        <v>0.0007329861111111112</v>
      </c>
      <c r="K15" s="17">
        <v>0</v>
      </c>
      <c r="L15" s="16">
        <v>0.0007278935185185185</v>
      </c>
      <c r="M15" s="11">
        <v>0</v>
      </c>
      <c r="N15" s="16">
        <v>0.0014608796296296297</v>
      </c>
      <c r="O15" s="26">
        <v>2.777777777777761E-06</v>
      </c>
    </row>
    <row r="16" spans="1:15" ht="22.5">
      <c r="A16" s="18">
        <v>8</v>
      </c>
      <c r="B16" s="19">
        <v>811</v>
      </c>
      <c r="C16" s="20" t="s">
        <v>43</v>
      </c>
      <c r="D16" s="21" t="s">
        <v>44</v>
      </c>
      <c r="E16" s="22" t="s">
        <v>111</v>
      </c>
      <c r="F16" s="22" t="s">
        <v>28</v>
      </c>
      <c r="G16" s="22" t="s">
        <v>253</v>
      </c>
      <c r="H16" s="23">
        <v>0.0007489583333333334</v>
      </c>
      <c r="I16" s="19">
        <v>0</v>
      </c>
      <c r="J16" s="23">
        <v>0.0007423611111111111</v>
      </c>
      <c r="K16" s="24">
        <v>0</v>
      </c>
      <c r="L16" s="23">
        <v>0.0007417824074074075</v>
      </c>
      <c r="M16" s="19">
        <v>1</v>
      </c>
      <c r="N16" s="23">
        <v>0.0015188657407407408</v>
      </c>
      <c r="O16" s="25">
        <v>5.7986111111111086E-05</v>
      </c>
    </row>
    <row r="17" spans="1:15" ht="22.5">
      <c r="A17" s="10">
        <v>9</v>
      </c>
      <c r="B17" s="11">
        <v>800</v>
      </c>
      <c r="C17" s="12" t="s">
        <v>109</v>
      </c>
      <c r="D17" s="13" t="s">
        <v>110</v>
      </c>
      <c r="E17" s="14" t="s">
        <v>111</v>
      </c>
      <c r="F17" s="14" t="s">
        <v>28</v>
      </c>
      <c r="G17" s="14" t="s">
        <v>106</v>
      </c>
      <c r="H17" s="16">
        <v>0.0007759259259259259</v>
      </c>
      <c r="I17" s="11">
        <v>0</v>
      </c>
      <c r="J17" s="16">
        <v>0.0007633101851851851</v>
      </c>
      <c r="K17" s="17">
        <v>0</v>
      </c>
      <c r="L17" s="16">
        <v>0.0007586805555555555</v>
      </c>
      <c r="M17" s="11">
        <v>0</v>
      </c>
      <c r="N17" s="16">
        <v>0.0015219907407407406</v>
      </c>
      <c r="O17" s="26">
        <v>3.1249999999998727E-06</v>
      </c>
    </row>
    <row r="18" spans="1:15" ht="22.5">
      <c r="A18" s="18">
        <v>10</v>
      </c>
      <c r="B18" s="19">
        <v>801</v>
      </c>
      <c r="C18" s="20" t="s">
        <v>112</v>
      </c>
      <c r="D18" s="21" t="s">
        <v>113</v>
      </c>
      <c r="E18" s="22" t="s">
        <v>111</v>
      </c>
      <c r="F18" s="22" t="s">
        <v>28</v>
      </c>
      <c r="G18" s="22" t="s">
        <v>106</v>
      </c>
      <c r="H18" s="23">
        <v>0.0007806712962962963</v>
      </c>
      <c r="I18" s="19">
        <v>0</v>
      </c>
      <c r="J18" s="23">
        <v>0.0007710648148148148</v>
      </c>
      <c r="K18" s="24">
        <v>0</v>
      </c>
      <c r="L18" s="23">
        <v>0.0007532407407407408</v>
      </c>
      <c r="M18" s="19">
        <v>0</v>
      </c>
      <c r="N18" s="23">
        <v>0.0015243055555555557</v>
      </c>
      <c r="O18" s="25">
        <v>2.3148148148150176E-06</v>
      </c>
    </row>
    <row r="19" spans="1:15" ht="22.5">
      <c r="A19" s="10">
        <v>11</v>
      </c>
      <c r="B19" s="11">
        <v>805</v>
      </c>
      <c r="C19" s="12" t="s">
        <v>107</v>
      </c>
      <c r="D19" s="13" t="s">
        <v>108</v>
      </c>
      <c r="E19" s="14" t="s">
        <v>28</v>
      </c>
      <c r="F19" s="14" t="s">
        <v>28</v>
      </c>
      <c r="G19" s="14" t="s">
        <v>106</v>
      </c>
      <c r="H19" s="16">
        <v>0.0007851851851851852</v>
      </c>
      <c r="I19" s="11">
        <v>0</v>
      </c>
      <c r="J19" s="16">
        <v>0.0007662037037037037</v>
      </c>
      <c r="K19" s="17">
        <v>1</v>
      </c>
      <c r="L19" s="16">
        <v>0.0007623842592592594</v>
      </c>
      <c r="M19" s="11">
        <v>0</v>
      </c>
      <c r="N19" s="16">
        <v>0.0015633101851851854</v>
      </c>
      <c r="O19" s="26">
        <v>3.900462962962972E-05</v>
      </c>
    </row>
    <row r="20" spans="1:15" ht="12.75">
      <c r="A20" s="18">
        <v>12</v>
      </c>
      <c r="B20" s="19">
        <v>807</v>
      </c>
      <c r="C20" s="20" t="s">
        <v>281</v>
      </c>
      <c r="D20" s="21" t="s">
        <v>28</v>
      </c>
      <c r="E20" s="22" t="s">
        <v>28</v>
      </c>
      <c r="F20" s="22" t="s">
        <v>28</v>
      </c>
      <c r="G20" s="22" t="s">
        <v>282</v>
      </c>
      <c r="H20" s="23">
        <v>0.0008055555555555555</v>
      </c>
      <c r="I20" s="19">
        <v>0</v>
      </c>
      <c r="J20" s="23">
        <v>0.0007900462962962962</v>
      </c>
      <c r="K20" s="24">
        <v>0</v>
      </c>
      <c r="L20" s="23">
        <v>0.0007865740740740741</v>
      </c>
      <c r="M20" s="19">
        <v>0</v>
      </c>
      <c r="N20" s="23">
        <v>0.0015766203703703702</v>
      </c>
      <c r="O20" s="25">
        <v>1.331018518518478E-05</v>
      </c>
    </row>
    <row r="21" spans="1:15" ht="12.75">
      <c r="A21" s="10" t="s">
        <v>28</v>
      </c>
      <c r="B21" s="11" t="s">
        <v>28</v>
      </c>
      <c r="C21" s="12" t="s">
        <v>28</v>
      </c>
      <c r="D21" s="13" t="s">
        <v>28</v>
      </c>
      <c r="E21" s="14" t="s">
        <v>28</v>
      </c>
      <c r="F21" s="14" t="s">
        <v>28</v>
      </c>
      <c r="G21" s="14" t="s">
        <v>28</v>
      </c>
      <c r="H21" s="16" t="s">
        <v>28</v>
      </c>
      <c r="I21" s="11" t="s">
        <v>28</v>
      </c>
      <c r="J21" s="16" t="s">
        <v>28</v>
      </c>
      <c r="K21" s="17" t="s">
        <v>28</v>
      </c>
      <c r="L21" s="16" t="s">
        <v>28</v>
      </c>
      <c r="M21" s="11" t="s">
        <v>28</v>
      </c>
      <c r="N21" s="16" t="s">
        <v>28</v>
      </c>
      <c r="O21" s="26" t="s">
        <v>28</v>
      </c>
    </row>
    <row r="22" spans="1:15" ht="12.75">
      <c r="A22" s="18" t="s">
        <v>28</v>
      </c>
      <c r="B22" s="19" t="s">
        <v>28</v>
      </c>
      <c r="C22" s="20" t="s">
        <v>28</v>
      </c>
      <c r="D22" s="21" t="s">
        <v>28</v>
      </c>
      <c r="E22" s="22" t="s">
        <v>28</v>
      </c>
      <c r="F22" s="22" t="s">
        <v>28</v>
      </c>
      <c r="G22" s="22" t="s">
        <v>28</v>
      </c>
      <c r="H22" s="23" t="s">
        <v>28</v>
      </c>
      <c r="I22" s="19" t="s">
        <v>28</v>
      </c>
      <c r="J22" s="23" t="s">
        <v>28</v>
      </c>
      <c r="K22" s="24" t="s">
        <v>28</v>
      </c>
      <c r="L22" s="23" t="s">
        <v>28</v>
      </c>
      <c r="M22" s="19" t="s">
        <v>28</v>
      </c>
      <c r="N22" s="23" t="s">
        <v>28</v>
      </c>
      <c r="O22" s="25" t="s">
        <v>28</v>
      </c>
    </row>
    <row r="23" spans="1:15" ht="12.75">
      <c r="A23" s="10" t="s">
        <v>28</v>
      </c>
      <c r="B23" s="11" t="s">
        <v>28</v>
      </c>
      <c r="C23" s="12" t="s">
        <v>28</v>
      </c>
      <c r="D23" s="13" t="s">
        <v>28</v>
      </c>
      <c r="E23" s="14" t="s">
        <v>28</v>
      </c>
      <c r="F23" s="14" t="s">
        <v>28</v>
      </c>
      <c r="G23" s="14" t="s">
        <v>28</v>
      </c>
      <c r="H23" s="16" t="s">
        <v>28</v>
      </c>
      <c r="I23" s="11" t="s">
        <v>28</v>
      </c>
      <c r="J23" s="16" t="s">
        <v>28</v>
      </c>
      <c r="K23" s="17" t="s">
        <v>28</v>
      </c>
      <c r="L23" s="16" t="s">
        <v>28</v>
      </c>
      <c r="M23" s="11" t="s">
        <v>28</v>
      </c>
      <c r="N23" s="16" t="s">
        <v>28</v>
      </c>
      <c r="O23" s="26" t="s">
        <v>28</v>
      </c>
    </row>
    <row r="24" spans="1:15" ht="12.75">
      <c r="A24" s="18" t="s">
        <v>28</v>
      </c>
      <c r="B24" s="19" t="s">
        <v>28</v>
      </c>
      <c r="C24" s="20" t="s">
        <v>28</v>
      </c>
      <c r="D24" s="21" t="s">
        <v>28</v>
      </c>
      <c r="E24" s="22" t="s">
        <v>28</v>
      </c>
      <c r="F24" s="22" t="s">
        <v>28</v>
      </c>
      <c r="G24" s="22" t="s">
        <v>28</v>
      </c>
      <c r="H24" s="23" t="s">
        <v>28</v>
      </c>
      <c r="I24" s="19" t="s">
        <v>28</v>
      </c>
      <c r="J24" s="23" t="s">
        <v>28</v>
      </c>
      <c r="K24" s="24" t="s">
        <v>28</v>
      </c>
      <c r="L24" s="23" t="s">
        <v>28</v>
      </c>
      <c r="M24" s="19" t="s">
        <v>28</v>
      </c>
      <c r="N24" s="23" t="s">
        <v>28</v>
      </c>
      <c r="O24" s="25" t="s">
        <v>28</v>
      </c>
    </row>
    <row r="25" spans="1:15" ht="12.75">
      <c r="A25" s="10" t="s">
        <v>28</v>
      </c>
      <c r="B25" s="11" t="s">
        <v>28</v>
      </c>
      <c r="C25" s="12" t="s">
        <v>28</v>
      </c>
      <c r="D25" s="13" t="s">
        <v>28</v>
      </c>
      <c r="E25" s="14" t="s">
        <v>28</v>
      </c>
      <c r="F25" s="14" t="s">
        <v>28</v>
      </c>
      <c r="G25" s="14" t="s">
        <v>28</v>
      </c>
      <c r="H25" s="16" t="s">
        <v>28</v>
      </c>
      <c r="I25" s="11" t="s">
        <v>28</v>
      </c>
      <c r="J25" s="16" t="s">
        <v>28</v>
      </c>
      <c r="K25" s="17" t="s">
        <v>28</v>
      </c>
      <c r="L25" s="16" t="s">
        <v>28</v>
      </c>
      <c r="M25" s="11" t="s">
        <v>28</v>
      </c>
      <c r="N25" s="16" t="s">
        <v>28</v>
      </c>
      <c r="O25" s="26" t="s">
        <v>28</v>
      </c>
    </row>
    <row r="26" spans="1:15" ht="12.75">
      <c r="A26" s="18" t="s">
        <v>28</v>
      </c>
      <c r="B26" s="19" t="s">
        <v>28</v>
      </c>
      <c r="C26" s="20" t="s">
        <v>28</v>
      </c>
      <c r="D26" s="21" t="s">
        <v>28</v>
      </c>
      <c r="E26" s="22" t="s">
        <v>28</v>
      </c>
      <c r="F26" s="22" t="s">
        <v>28</v>
      </c>
      <c r="G26" s="22" t="s">
        <v>28</v>
      </c>
      <c r="H26" s="23" t="s">
        <v>28</v>
      </c>
      <c r="I26" s="19" t="s">
        <v>28</v>
      </c>
      <c r="J26" s="23" t="s">
        <v>28</v>
      </c>
      <c r="K26" s="24" t="s">
        <v>28</v>
      </c>
      <c r="L26" s="23" t="s">
        <v>28</v>
      </c>
      <c r="M26" s="19" t="s">
        <v>28</v>
      </c>
      <c r="N26" s="23" t="s">
        <v>28</v>
      </c>
      <c r="O26" s="25" t="s">
        <v>28</v>
      </c>
    </row>
    <row r="27" spans="1:15" ht="12.75">
      <c r="A27" s="10" t="s">
        <v>28</v>
      </c>
      <c r="B27" s="11" t="s">
        <v>28</v>
      </c>
      <c r="C27" s="12" t="s">
        <v>28</v>
      </c>
      <c r="D27" s="13" t="s">
        <v>28</v>
      </c>
      <c r="E27" s="14" t="s">
        <v>28</v>
      </c>
      <c r="F27" s="14" t="s">
        <v>28</v>
      </c>
      <c r="G27" s="14" t="s">
        <v>28</v>
      </c>
      <c r="H27" s="16" t="s">
        <v>28</v>
      </c>
      <c r="I27" s="11" t="s">
        <v>28</v>
      </c>
      <c r="J27" s="16" t="s">
        <v>28</v>
      </c>
      <c r="K27" s="17" t="s">
        <v>28</v>
      </c>
      <c r="L27" s="16" t="s">
        <v>28</v>
      </c>
      <c r="M27" s="11" t="s">
        <v>28</v>
      </c>
      <c r="N27" s="16" t="s">
        <v>28</v>
      </c>
      <c r="O27" s="26" t="s">
        <v>28</v>
      </c>
    </row>
    <row r="28" spans="1:15" ht="12.75">
      <c r="A28" s="18" t="s">
        <v>28</v>
      </c>
      <c r="B28" s="19" t="s">
        <v>28</v>
      </c>
      <c r="C28" s="20" t="s">
        <v>28</v>
      </c>
      <c r="D28" s="21" t="s">
        <v>28</v>
      </c>
      <c r="E28" s="22" t="s">
        <v>28</v>
      </c>
      <c r="F28" s="22" t="s">
        <v>28</v>
      </c>
      <c r="G28" s="22" t="s">
        <v>28</v>
      </c>
      <c r="H28" s="23" t="s">
        <v>28</v>
      </c>
      <c r="I28" s="19" t="s">
        <v>28</v>
      </c>
      <c r="J28" s="23" t="s">
        <v>28</v>
      </c>
      <c r="K28" s="24" t="s">
        <v>28</v>
      </c>
      <c r="L28" s="23" t="s">
        <v>28</v>
      </c>
      <c r="M28" s="19" t="s">
        <v>28</v>
      </c>
      <c r="N28" s="23" t="s">
        <v>28</v>
      </c>
      <c r="O28" s="25" t="s">
        <v>28</v>
      </c>
    </row>
    <row r="29" spans="1:15" ht="12.75">
      <c r="A29" s="10"/>
      <c r="B29" s="11"/>
      <c r="C29" s="12"/>
      <c r="D29" s="13"/>
      <c r="E29" s="14"/>
      <c r="F29" s="14"/>
      <c r="G29" s="14"/>
      <c r="H29" s="16"/>
      <c r="I29" s="11"/>
      <c r="J29" s="16"/>
      <c r="K29" s="17"/>
      <c r="L29" s="16"/>
      <c r="M29" s="11"/>
      <c r="N29" s="16"/>
      <c r="O29" s="26"/>
    </row>
    <row r="30" spans="1:15" ht="12.75">
      <c r="A30" s="10"/>
      <c r="B30" s="11"/>
      <c r="C30" s="41"/>
      <c r="D30" s="11"/>
      <c r="E30" s="14"/>
      <c r="F30" s="14"/>
      <c r="G30" s="14"/>
      <c r="H30" s="16"/>
      <c r="I30" s="11"/>
      <c r="J30" s="16"/>
      <c r="K30" s="17"/>
      <c r="L30" s="16"/>
      <c r="M30" s="11"/>
      <c r="N30" s="16"/>
      <c r="O30" s="26"/>
    </row>
    <row r="31" spans="1:15" ht="12.75">
      <c r="A31" s="10"/>
      <c r="B31" s="11"/>
      <c r="C31" s="41"/>
      <c r="D31" s="11"/>
      <c r="E31" s="14"/>
      <c r="F31" s="14"/>
      <c r="G31" s="14"/>
      <c r="H31" s="16"/>
      <c r="I31" s="11"/>
      <c r="J31" s="16"/>
      <c r="K31" s="17"/>
      <c r="L31" s="16"/>
      <c r="M31" s="11"/>
      <c r="N31" s="16"/>
      <c r="O31" s="26"/>
    </row>
    <row r="32" spans="1:15" ht="12.75">
      <c r="A32" s="35">
        <f>IF('[2]Kl.2'!A29="","",'[2]Kl.2'!A29)</f>
      </c>
      <c r="B32" s="8">
        <f>IF(A32="","",'[2]Kl.2'!B29)</f>
      </c>
      <c r="C32" s="36">
        <f>IF(B32="","",'[2]Kl.2'!C29)</f>
      </c>
      <c r="D32" s="9">
        <f>IF($B32="","",IF('[2]Kl.2'!D29="","",'[2]Kl.2'!D29))</f>
      </c>
      <c r="E32" s="37">
        <f>IF(B32="","",IF('[2]Kl.2'!E29="","",'[2]Kl.2'!E29))</f>
      </c>
      <c r="F32" s="37">
        <f>IF($B32="","",IF('[2]Kl.2'!F29="","",'[2]Kl.2'!F29))</f>
      </c>
      <c r="G32" s="37">
        <f>IF($B32="","",IF('[2]Kl.2'!H29="","",'[2]Kl.2'!H29))</f>
      </c>
      <c r="H32" s="38">
        <f>IF($B32="","",IF('[2]Kl.2'!I29="","",'[2]Kl.2'!I29))</f>
      </c>
      <c r="I32" s="8">
        <f>IF($B32="","",IF('[2]Kl.2'!J29="","",'[2]Kl.2'!J29))</f>
      </c>
      <c r="J32" s="38">
        <f>IF($B32="","",IF('[2]Kl.2'!L29="","",'[2]Kl.2'!L29))</f>
      </c>
      <c r="K32" s="39">
        <f>IF($B32="","",IF('[2]Kl.2'!M29="","",'[2]Kl.2'!M29))</f>
      </c>
      <c r="L32" s="38">
        <f>IF($B32="","",IF('[2]Kl.2'!T29="","",'[2]Kl.2'!T29))</f>
      </c>
      <c r="M32" s="8">
        <f>IF($B32="","",IF('[2]Kl.2'!U29="","",'[2]Kl.2'!U29))</f>
      </c>
      <c r="N32" s="38">
        <f>IF($B32="","",IF('[2]Kl.2'!AC29="","",'[2]Kl.2'!AC29))</f>
      </c>
      <c r="O32" s="40"/>
    </row>
    <row r="33" spans="1:15" ht="12.75">
      <c r="A33" s="47" t="s">
        <v>299</v>
      </c>
      <c r="B33" s="48"/>
      <c r="C33" s="48"/>
      <c r="D33" s="49"/>
      <c r="E33" s="52" t="s">
        <v>300</v>
      </c>
      <c r="F33" s="49"/>
      <c r="G33" s="52" t="s">
        <v>301</v>
      </c>
      <c r="H33" s="48"/>
      <c r="I33" s="48"/>
      <c r="J33" s="49"/>
      <c r="K33" s="55" t="s">
        <v>302</v>
      </c>
      <c r="L33" s="56"/>
      <c r="M33" s="56"/>
      <c r="N33" s="56"/>
      <c r="O33" s="56"/>
    </row>
    <row r="34" spans="1:15" ht="12.75">
      <c r="A34" s="48"/>
      <c r="B34" s="48"/>
      <c r="C34" s="48"/>
      <c r="D34" s="49"/>
      <c r="E34" s="53"/>
      <c r="F34" s="49"/>
      <c r="G34" s="53"/>
      <c r="H34" s="48"/>
      <c r="I34" s="48"/>
      <c r="J34" s="49"/>
      <c r="K34" s="53"/>
      <c r="L34" s="56"/>
      <c r="M34" s="56"/>
      <c r="N34" s="56"/>
      <c r="O34" s="56"/>
    </row>
    <row r="35" spans="1:15" ht="12.75">
      <c r="A35" s="48"/>
      <c r="B35" s="48"/>
      <c r="C35" s="48"/>
      <c r="D35" s="49"/>
      <c r="E35" s="53"/>
      <c r="F35" s="49"/>
      <c r="G35" s="53"/>
      <c r="H35" s="48"/>
      <c r="I35" s="48"/>
      <c r="J35" s="49"/>
      <c r="K35" s="53"/>
      <c r="L35" s="56"/>
      <c r="M35" s="56"/>
      <c r="N35" s="56"/>
      <c r="O35" s="56"/>
    </row>
    <row r="36" spans="1:15" ht="12.75">
      <c r="A36" s="48"/>
      <c r="B36" s="48"/>
      <c r="C36" s="48"/>
      <c r="D36" s="49"/>
      <c r="E36" s="53"/>
      <c r="F36" s="49"/>
      <c r="G36" s="53"/>
      <c r="H36" s="48"/>
      <c r="I36" s="48"/>
      <c r="J36" s="49"/>
      <c r="K36" s="53"/>
      <c r="L36" s="56"/>
      <c r="M36" s="56"/>
      <c r="N36" s="56"/>
      <c r="O36" s="56"/>
    </row>
    <row r="37" spans="1:15" ht="13.5" thickBot="1">
      <c r="A37" s="50"/>
      <c r="B37" s="50"/>
      <c r="C37" s="50"/>
      <c r="D37" s="51"/>
      <c r="E37" s="54"/>
      <c r="F37" s="51"/>
      <c r="G37" s="54"/>
      <c r="H37" s="50"/>
      <c r="I37" s="50"/>
      <c r="J37" s="51"/>
      <c r="K37" s="54"/>
      <c r="L37" s="50"/>
      <c r="M37" s="50"/>
      <c r="N37" s="50"/>
      <c r="O37" s="50"/>
    </row>
    <row r="38" spans="1:15" ht="15.75">
      <c r="A38" s="57" t="s">
        <v>303</v>
      </c>
      <c r="B38" s="58"/>
      <c r="C38" s="58"/>
      <c r="D38" s="58"/>
      <c r="E38" s="58"/>
      <c r="F38" s="58"/>
      <c r="G38" s="58"/>
      <c r="H38" s="38"/>
      <c r="I38" s="8"/>
      <c r="J38" s="9"/>
      <c r="K38" s="39"/>
      <c r="L38" s="4"/>
      <c r="M38" s="3"/>
      <c r="N38" s="4"/>
      <c r="O38" s="40"/>
    </row>
    <row r="39" spans="1:15" ht="15.75">
      <c r="A39" s="45" t="s">
        <v>304</v>
      </c>
      <c r="B39" s="46"/>
      <c r="C39" s="46"/>
      <c r="D39" s="46"/>
      <c r="E39" s="46"/>
      <c r="F39" s="46"/>
      <c r="G39" s="46"/>
      <c r="H39" s="9"/>
      <c r="I39" s="9"/>
      <c r="J39" s="9"/>
      <c r="K39" s="9"/>
      <c r="L39" s="4"/>
      <c r="M39" s="4"/>
      <c r="N39" s="4"/>
      <c r="O39" s="4"/>
    </row>
    <row r="40" spans="1:15" ht="15.75">
      <c r="A40" s="45" t="s">
        <v>305</v>
      </c>
      <c r="B40" s="46"/>
      <c r="C40" s="46"/>
      <c r="D40" s="46"/>
      <c r="E40" s="46"/>
      <c r="F40" s="46"/>
      <c r="G40" s="46"/>
      <c r="H40" s="4"/>
      <c r="I40" s="4"/>
      <c r="J40" s="4"/>
      <c r="K40" s="4"/>
      <c r="L40" s="4"/>
      <c r="M40" s="4"/>
      <c r="N40" s="4"/>
      <c r="O40" s="4"/>
    </row>
    <row r="41" spans="1:15" ht="15.75">
      <c r="A41" s="45"/>
      <c r="B41" s="46"/>
      <c r="C41" s="46"/>
      <c r="D41" s="46"/>
      <c r="E41" s="46"/>
      <c r="F41" s="46"/>
      <c r="G41" s="46"/>
      <c r="H41" s="4"/>
      <c r="I41" s="4"/>
      <c r="J41" s="4"/>
      <c r="K41" s="4"/>
      <c r="L41" s="4"/>
      <c r="M41" s="4"/>
      <c r="N41" s="4"/>
      <c r="O41" s="4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</sheetData>
  <sheetProtection/>
  <mergeCells count="16">
    <mergeCell ref="D1:L1"/>
    <mergeCell ref="D2:L2"/>
    <mergeCell ref="D3:L3"/>
    <mergeCell ref="D4:L4"/>
    <mergeCell ref="D5:K5"/>
    <mergeCell ref="A6:C6"/>
    <mergeCell ref="H6:I6"/>
    <mergeCell ref="L6:N6"/>
    <mergeCell ref="A40:G40"/>
    <mergeCell ref="A41:G41"/>
    <mergeCell ref="A33:D37"/>
    <mergeCell ref="E33:F37"/>
    <mergeCell ref="G33:J37"/>
    <mergeCell ref="K33:O37"/>
    <mergeCell ref="A38:G38"/>
    <mergeCell ref="A39:G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admin</cp:lastModifiedBy>
  <cp:lastPrinted>2022-06-12T15:41:57Z</cp:lastPrinted>
  <dcterms:created xsi:type="dcterms:W3CDTF">2006-04-11T16:12:37Z</dcterms:created>
  <dcterms:modified xsi:type="dcterms:W3CDTF">2023-06-06T13:03:21Z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-1482837067</vt:i4>
  </property>
  <property fmtid="{D5CDD505-2E9C-101B-9397-08002B2CF9AE}" pid="3" name="_EmailSubject">
    <vt:lpwstr>Motorradslalom Auswertung</vt:lpwstr>
  </property>
  <property fmtid="{D5CDD505-2E9C-101B-9397-08002B2CF9AE}" pid="4" name="_AuthorEmail">
    <vt:lpwstr>s.oliver1@arcor.de</vt:lpwstr>
  </property>
  <property fmtid="{D5CDD505-2E9C-101B-9397-08002B2CF9AE}" pid="5" name="_AuthorEmailDisplayName">
    <vt:lpwstr>Oliver.Schmidt</vt:lpwstr>
  </property>
  <property fmtid="{D5CDD505-2E9C-101B-9397-08002B2CF9AE}" pid="6" name="_ReviewingToolsShownOnce">
    <vt:lpwstr/>
  </property>
</Properties>
</file>