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8855" windowHeight="8445"/>
  </bookViews>
  <sheets>
    <sheet name="Tabelle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S107" i="1"/>
  <c r="T107" s="1"/>
  <c r="B107"/>
  <c r="I107" s="1"/>
  <c r="S106"/>
  <c r="T106" s="1"/>
  <c r="B106"/>
  <c r="I106" s="1"/>
  <c r="S105"/>
  <c r="T105" s="1"/>
  <c r="B105"/>
  <c r="I105" s="1"/>
  <c r="S104"/>
  <c r="T104" s="1"/>
  <c r="B104"/>
  <c r="I104" s="1"/>
  <c r="S103"/>
  <c r="T103" s="1"/>
  <c r="B103"/>
  <c r="I103" s="1"/>
  <c r="S102"/>
  <c r="T102" s="1"/>
  <c r="B102"/>
  <c r="I102" s="1"/>
  <c r="S101"/>
  <c r="T101" s="1"/>
  <c r="B101"/>
  <c r="I101" s="1"/>
  <c r="S100"/>
  <c r="T100" s="1"/>
  <c r="B100"/>
  <c r="I100" s="1"/>
  <c r="S99"/>
  <c r="T99" s="1"/>
  <c r="B99"/>
  <c r="I99" s="1"/>
  <c r="S98"/>
  <c r="T98" s="1"/>
  <c r="B98"/>
  <c r="I98" s="1"/>
  <c r="S97"/>
  <c r="T97" s="1"/>
  <c r="B97"/>
  <c r="I97" s="1"/>
  <c r="S96"/>
  <c r="T96" s="1"/>
  <c r="B96"/>
  <c r="I96" s="1"/>
  <c r="S95"/>
  <c r="T95" s="1"/>
  <c r="B95"/>
  <c r="I95" s="1"/>
  <c r="S94"/>
  <c r="T94" s="1"/>
  <c r="B94"/>
  <c r="I94" s="1"/>
  <c r="S93"/>
  <c r="T93" s="1"/>
  <c r="B93"/>
  <c r="I93" s="1"/>
  <c r="S92"/>
  <c r="T92" s="1"/>
  <c r="B92"/>
  <c r="I92" s="1"/>
  <c r="S91"/>
  <c r="T91" s="1"/>
  <c r="B91"/>
  <c r="I91" s="1"/>
  <c r="S90"/>
  <c r="T90" s="1"/>
  <c r="B90"/>
  <c r="I90" s="1"/>
  <c r="S89"/>
  <c r="T89" s="1"/>
  <c r="B89"/>
  <c r="I89" s="1"/>
  <c r="S88"/>
  <c r="T88" s="1"/>
  <c r="B88"/>
  <c r="I88" s="1"/>
  <c r="S87"/>
  <c r="T87" s="1"/>
  <c r="B87"/>
  <c r="I87" s="1"/>
  <c r="S86"/>
  <c r="T86" s="1"/>
  <c r="B86"/>
  <c r="I86" s="1"/>
  <c r="S85"/>
  <c r="T85" s="1"/>
  <c r="B85"/>
  <c r="I85" s="1"/>
  <c r="S84"/>
  <c r="T84" s="1"/>
  <c r="B84"/>
  <c r="I84" s="1"/>
  <c r="S83"/>
  <c r="T83" s="1"/>
  <c r="B83"/>
  <c r="I83" s="1"/>
  <c r="S82"/>
  <c r="T82" s="1"/>
  <c r="B82"/>
  <c r="I82" s="1"/>
  <c r="S81"/>
  <c r="T81" s="1"/>
  <c r="B81"/>
  <c r="I81" s="1"/>
  <c r="S80"/>
  <c r="T80" s="1"/>
  <c r="B80"/>
  <c r="H80" s="1"/>
  <c r="S79"/>
  <c r="T79" s="1"/>
  <c r="B79"/>
  <c r="I79" s="1"/>
  <c r="T78"/>
  <c r="D79" l="1"/>
  <c r="H79"/>
  <c r="D80"/>
  <c r="I80"/>
  <c r="G80"/>
  <c r="E80"/>
  <c r="C80"/>
  <c r="C79"/>
  <c r="E79"/>
  <c r="G79"/>
  <c r="D81"/>
  <c r="H81"/>
  <c r="D82"/>
  <c r="H82"/>
  <c r="D83"/>
  <c r="H83"/>
  <c r="D84"/>
  <c r="H84"/>
  <c r="D85"/>
  <c r="H85"/>
  <c r="D86"/>
  <c r="H86"/>
  <c r="D87"/>
  <c r="H87"/>
  <c r="D88"/>
  <c r="H88"/>
  <c r="D89"/>
  <c r="H89"/>
  <c r="D90"/>
  <c r="H90"/>
  <c r="D91"/>
  <c r="H91"/>
  <c r="D92"/>
  <c r="H92"/>
  <c r="D93"/>
  <c r="H93"/>
  <c r="D94"/>
  <c r="H94"/>
  <c r="D95"/>
  <c r="H95"/>
  <c r="D96"/>
  <c r="H96"/>
  <c r="D97"/>
  <c r="H97"/>
  <c r="D98"/>
  <c r="H98"/>
  <c r="D99"/>
  <c r="H99"/>
  <c r="D100"/>
  <c r="H100"/>
  <c r="D101"/>
  <c r="H101"/>
  <c r="D102"/>
  <c r="H102"/>
  <c r="D103"/>
  <c r="H103"/>
  <c r="D104"/>
  <c r="H104"/>
  <c r="D105"/>
  <c r="H105"/>
  <c r="D106"/>
  <c r="H106"/>
  <c r="D107"/>
  <c r="H107"/>
  <c r="C81"/>
  <c r="E81"/>
  <c r="G81"/>
  <c r="C82"/>
  <c r="E82"/>
  <c r="G82"/>
  <c r="C83"/>
  <c r="E83"/>
  <c r="G83"/>
  <c r="C84"/>
  <c r="E84"/>
  <c r="G84"/>
  <c r="C85"/>
  <c r="E85"/>
  <c r="G85"/>
  <c r="C86"/>
  <c r="E86"/>
  <c r="G86"/>
  <c r="C87"/>
  <c r="E87"/>
  <c r="G87"/>
  <c r="C88"/>
  <c r="E88"/>
  <c r="G88"/>
  <c r="C89"/>
  <c r="E89"/>
  <c r="G89"/>
  <c r="C90"/>
  <c r="E90"/>
  <c r="G90"/>
  <c r="C91"/>
  <c r="E91"/>
  <c r="G91"/>
  <c r="C92"/>
  <c r="E92"/>
  <c r="G92"/>
  <c r="C93"/>
  <c r="E93"/>
  <c r="G93"/>
  <c r="C94"/>
  <c r="E94"/>
  <c r="G94"/>
  <c r="C95"/>
  <c r="E95"/>
  <c r="G95"/>
  <c r="C96"/>
  <c r="E96"/>
  <c r="G96"/>
  <c r="C97"/>
  <c r="E97"/>
  <c r="G97"/>
  <c r="C98"/>
  <c r="E98"/>
  <c r="G98"/>
  <c r="C99"/>
  <c r="E99"/>
  <c r="G99"/>
  <c r="C100"/>
  <c r="E100"/>
  <c r="G100"/>
  <c r="C101"/>
  <c r="E101"/>
  <c r="G101"/>
  <c r="C102"/>
  <c r="E102"/>
  <c r="G102"/>
  <c r="C103"/>
  <c r="E103"/>
  <c r="G103"/>
  <c r="C104"/>
  <c r="E104"/>
  <c r="G104"/>
  <c r="C105"/>
  <c r="E105"/>
  <c r="G105"/>
  <c r="C106"/>
  <c r="E106"/>
  <c r="G106"/>
  <c r="C107"/>
  <c r="E107"/>
  <c r="G107"/>
  <c r="Q107" l="1"/>
  <c r="O107"/>
  <c r="M107"/>
  <c r="K107"/>
  <c r="R107"/>
  <c r="P107"/>
  <c r="N107"/>
  <c r="L107"/>
  <c r="J107"/>
  <c r="A107" s="1"/>
  <c r="F107"/>
  <c r="Q106"/>
  <c r="O106"/>
  <c r="M106"/>
  <c r="K106"/>
  <c r="R106"/>
  <c r="P106"/>
  <c r="N106"/>
  <c r="L106"/>
  <c r="J106"/>
  <c r="A106" s="1"/>
  <c r="F106"/>
  <c r="Q105"/>
  <c r="O105"/>
  <c r="M105"/>
  <c r="K105"/>
  <c r="R105"/>
  <c r="P105"/>
  <c r="N105"/>
  <c r="L105"/>
  <c r="J105"/>
  <c r="A105" s="1"/>
  <c r="F105"/>
  <c r="Q104"/>
  <c r="O104"/>
  <c r="M104"/>
  <c r="K104"/>
  <c r="R104"/>
  <c r="P104"/>
  <c r="N104"/>
  <c r="L104"/>
  <c r="J104"/>
  <c r="A104" s="1"/>
  <c r="F104"/>
  <c r="Q103"/>
  <c r="O103"/>
  <c r="M103"/>
  <c r="K103"/>
  <c r="R103"/>
  <c r="P103"/>
  <c r="N103"/>
  <c r="L103"/>
  <c r="J103"/>
  <c r="A103" s="1"/>
  <c r="F103"/>
  <c r="Q102"/>
  <c r="O102"/>
  <c r="M102"/>
  <c r="K102"/>
  <c r="R102"/>
  <c r="P102"/>
  <c r="N102"/>
  <c r="L102"/>
  <c r="J102"/>
  <c r="A102" s="1"/>
  <c r="F102"/>
  <c r="Q101"/>
  <c r="O101"/>
  <c r="M101"/>
  <c r="K101"/>
  <c r="R101"/>
  <c r="P101"/>
  <c r="N101"/>
  <c r="L101"/>
  <c r="J101"/>
  <c r="A101" s="1"/>
  <c r="F101"/>
  <c r="Q100"/>
  <c r="O100"/>
  <c r="M100"/>
  <c r="K100"/>
  <c r="R100"/>
  <c r="P100"/>
  <c r="N100"/>
  <c r="L100"/>
  <c r="J100"/>
  <c r="A100" s="1"/>
  <c r="F100"/>
  <c r="Q99"/>
  <c r="O99"/>
  <c r="M99"/>
  <c r="K99"/>
  <c r="R99"/>
  <c r="P99"/>
  <c r="N99"/>
  <c r="L99"/>
  <c r="J99"/>
  <c r="A99" s="1"/>
  <c r="F99"/>
  <c r="Q98"/>
  <c r="O98"/>
  <c r="M98"/>
  <c r="K98"/>
  <c r="R98"/>
  <c r="P98"/>
  <c r="N98"/>
  <c r="L98"/>
  <c r="J98"/>
  <c r="A98" s="1"/>
  <c r="F98"/>
  <c r="Q97"/>
  <c r="O97"/>
  <c r="M97"/>
  <c r="K97"/>
  <c r="R97"/>
  <c r="P97"/>
  <c r="N97"/>
  <c r="L97"/>
  <c r="J97"/>
  <c r="A97" s="1"/>
  <c r="F97"/>
  <c r="Q96"/>
  <c r="O96"/>
  <c r="M96"/>
  <c r="K96"/>
  <c r="R96"/>
  <c r="P96"/>
  <c r="N96"/>
  <c r="L96"/>
  <c r="J96"/>
  <c r="A96" s="1"/>
  <c r="F96"/>
  <c r="Q95"/>
  <c r="O95"/>
  <c r="M95"/>
  <c r="K95"/>
  <c r="R95"/>
  <c r="P95"/>
  <c r="N95"/>
  <c r="L95"/>
  <c r="J95"/>
  <c r="A95" s="1"/>
  <c r="F95"/>
  <c r="Q94"/>
  <c r="O94"/>
  <c r="M94"/>
  <c r="K94"/>
  <c r="R94"/>
  <c r="P94"/>
  <c r="N94"/>
  <c r="L94"/>
  <c r="J94"/>
  <c r="A94" s="1"/>
  <c r="F94"/>
  <c r="Q93"/>
  <c r="O93"/>
  <c r="M93"/>
  <c r="K93"/>
  <c r="R93"/>
  <c r="P93"/>
  <c r="N93"/>
  <c r="L93"/>
  <c r="J93"/>
  <c r="A93" s="1"/>
  <c r="F93"/>
  <c r="Q92"/>
  <c r="O92"/>
  <c r="M92"/>
  <c r="K92"/>
  <c r="R92"/>
  <c r="P92"/>
  <c r="N92"/>
  <c r="L92"/>
  <c r="J92"/>
  <c r="A92" s="1"/>
  <c r="F92"/>
  <c r="Q91"/>
  <c r="O91"/>
  <c r="M91"/>
  <c r="K91"/>
  <c r="R91"/>
  <c r="P91"/>
  <c r="N91"/>
  <c r="L91"/>
  <c r="J91"/>
  <c r="A91" s="1"/>
  <c r="F91"/>
  <c r="Q90"/>
  <c r="O90"/>
  <c r="M90"/>
  <c r="K90"/>
  <c r="R90"/>
  <c r="P90"/>
  <c r="N90"/>
  <c r="L90"/>
  <c r="J90"/>
  <c r="A90" s="1"/>
  <c r="F90"/>
  <c r="Q89"/>
  <c r="O89"/>
  <c r="M89"/>
  <c r="K89"/>
  <c r="R89"/>
  <c r="P89"/>
  <c r="N89"/>
  <c r="L89"/>
  <c r="J89"/>
  <c r="A89" s="1"/>
  <c r="F89"/>
  <c r="Q88"/>
  <c r="O88"/>
  <c r="M88"/>
  <c r="K88"/>
  <c r="R88"/>
  <c r="P88"/>
  <c r="N88"/>
  <c r="L88"/>
  <c r="J88"/>
  <c r="A88" s="1"/>
  <c r="F88"/>
  <c r="Q87"/>
  <c r="O87"/>
  <c r="M87"/>
  <c r="K87"/>
  <c r="R87"/>
  <c r="P87"/>
  <c r="N87"/>
  <c r="L87"/>
  <c r="J87"/>
  <c r="A87" s="1"/>
  <c r="F87"/>
  <c r="Q86"/>
  <c r="O86"/>
  <c r="M86"/>
  <c r="K86"/>
  <c r="R86"/>
  <c r="P86"/>
  <c r="N86"/>
  <c r="L86"/>
  <c r="J86"/>
  <c r="A86" s="1"/>
  <c r="F86"/>
  <c r="Q85"/>
  <c r="O85"/>
  <c r="M85"/>
  <c r="K85"/>
  <c r="R85"/>
  <c r="P85"/>
  <c r="N85"/>
  <c r="L85"/>
  <c r="J85"/>
  <c r="A85" s="1"/>
  <c r="F85"/>
  <c r="Q84"/>
  <c r="O84"/>
  <c r="M84"/>
  <c r="K84"/>
  <c r="R84"/>
  <c r="P84"/>
  <c r="N84"/>
  <c r="L84"/>
  <c r="J84"/>
  <c r="A84" s="1"/>
  <c r="F84"/>
  <c r="Q83"/>
  <c r="O83"/>
  <c r="M83"/>
  <c r="K83"/>
  <c r="R83"/>
  <c r="P83"/>
  <c r="N83"/>
  <c r="L83"/>
  <c r="J83"/>
  <c r="A83" s="1"/>
  <c r="F83"/>
  <c r="Q82"/>
  <c r="O82"/>
  <c r="M82"/>
  <c r="K82"/>
  <c r="R82"/>
  <c r="P82"/>
  <c r="N82"/>
  <c r="L82"/>
  <c r="J82"/>
  <c r="A82" s="1"/>
  <c r="F82"/>
  <c r="Q81"/>
  <c r="O81"/>
  <c r="M81"/>
  <c r="K81"/>
  <c r="R81"/>
  <c r="P81"/>
  <c r="N81"/>
  <c r="L81"/>
  <c r="J81"/>
  <c r="A81" s="1"/>
  <c r="F81"/>
  <c r="Q80"/>
  <c r="O80"/>
  <c r="M80"/>
  <c r="K80"/>
  <c r="R80"/>
  <c r="N80"/>
  <c r="J80"/>
  <c r="A80" s="1"/>
  <c r="F80"/>
  <c r="P80"/>
  <c r="L80"/>
  <c r="Q79"/>
  <c r="O79"/>
  <c r="M79"/>
  <c r="K79"/>
  <c r="P79"/>
  <c r="L79"/>
  <c r="R79"/>
  <c r="N79"/>
  <c r="J79"/>
  <c r="A79" s="1"/>
  <c r="F79"/>
</calcChain>
</file>

<file path=xl/sharedStrings.xml><?xml version="1.0" encoding="utf-8"?>
<sst xmlns="http://schemas.openxmlformats.org/spreadsheetml/2006/main" count="520" uniqueCount="266">
  <si>
    <t>19. Oberderdinger Auto-Club-Slalom</t>
  </si>
  <si>
    <t>MSC Oberderdingen e.V. im ADAC - Verkehrsübungsplatz Kronau  -  Sonntag 10. Oktober 2021</t>
  </si>
  <si>
    <t>Zeitnahme: zeitnah.me   -  Auswertung:  Sebastian T. Bott  (SPA1122023)</t>
  </si>
  <si>
    <t>Offizielles Ergebnis</t>
  </si>
  <si>
    <t>Gesamtergebnis</t>
  </si>
  <si>
    <t>am Start:</t>
  </si>
  <si>
    <t>gewertet:</t>
  </si>
  <si>
    <t>nicht gewertet:</t>
  </si>
  <si>
    <t>Pl.</t>
  </si>
  <si>
    <t>StN</t>
  </si>
  <si>
    <t>Kl.</t>
  </si>
  <si>
    <t>Name</t>
  </si>
  <si>
    <t>Lizenz</t>
  </si>
  <si>
    <t>Ort</t>
  </si>
  <si>
    <t>Club</t>
  </si>
  <si>
    <t>Sponsor</t>
  </si>
  <si>
    <t>Fhrz</t>
  </si>
  <si>
    <t>Train</t>
  </si>
  <si>
    <t>F</t>
  </si>
  <si>
    <t>T</t>
  </si>
  <si>
    <t>1. Lauf</t>
  </si>
  <si>
    <t>2. Lauf</t>
  </si>
  <si>
    <t>Gesamt</t>
  </si>
  <si>
    <t>Diff.</t>
  </si>
  <si>
    <t>[m:ss,00]</t>
  </si>
  <si>
    <t>9</t>
  </si>
  <si>
    <t>Roller, Udo</t>
  </si>
  <si>
    <t>NA1149688</t>
  </si>
  <si>
    <t>-</t>
  </si>
  <si>
    <t>RKV Lomersheim</t>
  </si>
  <si>
    <t/>
  </si>
  <si>
    <t>BMW M14 ixdrive1 K4</t>
  </si>
  <si>
    <t>Bärtl, Alexander</t>
  </si>
  <si>
    <t>INTC 112083</t>
  </si>
  <si>
    <t>MSC Oberderdingen</t>
  </si>
  <si>
    <t>Opel Nementh Kadett C Limo</t>
  </si>
  <si>
    <t>Zellner, Michael</t>
  </si>
  <si>
    <t>NB1125454</t>
  </si>
  <si>
    <t>MSF Worms e.V. im ADAC</t>
  </si>
  <si>
    <t>Mazda MX-5</t>
  </si>
  <si>
    <t>Grözinger, Christian</t>
  </si>
  <si>
    <t>N1140386</t>
  </si>
  <si>
    <t>MSC Mühlacker</t>
  </si>
  <si>
    <t>BMW M3 E46</t>
  </si>
  <si>
    <t>Terlinden, Felix</t>
  </si>
  <si>
    <t>NC1076160</t>
  </si>
  <si>
    <t>AMC Reilingen e.V. im ADAC</t>
  </si>
  <si>
    <t>VW Golf 1</t>
  </si>
  <si>
    <t>8</t>
  </si>
  <si>
    <t>Larva, Martin</t>
  </si>
  <si>
    <t>NA1111501</t>
  </si>
  <si>
    <t>MC Waiblingen</t>
  </si>
  <si>
    <t>VW Polo G40</t>
  </si>
  <si>
    <t>Grözinger, Hans-Peter</t>
  </si>
  <si>
    <t>NC105064</t>
  </si>
  <si>
    <t>Galati, Giosi</t>
  </si>
  <si>
    <t>MC Quierschied e.V.</t>
  </si>
  <si>
    <t>Citroen Saxo VTS</t>
  </si>
  <si>
    <t>Kühn, Andreas</t>
  </si>
  <si>
    <t>NA1139380</t>
  </si>
  <si>
    <t>MSC Mühlacker e.V.</t>
  </si>
  <si>
    <t>6</t>
  </si>
  <si>
    <t>Schwab, Rüdiger</t>
  </si>
  <si>
    <t>NA1081125</t>
  </si>
  <si>
    <t>MSC Oberderdingen e.V. im ADAC</t>
  </si>
  <si>
    <t>Opel Speedster</t>
  </si>
  <si>
    <t>Liebenstein, Markus</t>
  </si>
  <si>
    <t>NC1170123</t>
  </si>
  <si>
    <t>AMC Reilingen</t>
  </si>
  <si>
    <t>BMW E36 318 is</t>
  </si>
  <si>
    <t>Breit, Jürgen</t>
  </si>
  <si>
    <t>IC1052448</t>
  </si>
  <si>
    <t>Slalom Team Saarland</t>
  </si>
  <si>
    <t>Ford Fiesta ST</t>
  </si>
  <si>
    <t>Roos, Uli</t>
  </si>
  <si>
    <t>N1064339</t>
  </si>
  <si>
    <t>Ford Escord RS 2000 MK1</t>
  </si>
  <si>
    <t>Lederer, Jürgen</t>
  </si>
  <si>
    <t>N1194840</t>
  </si>
  <si>
    <t>AC Bretten</t>
  </si>
  <si>
    <t>Audi TTs</t>
  </si>
  <si>
    <t>Hubersperger, Sascha</t>
  </si>
  <si>
    <t>B1079048</t>
  </si>
  <si>
    <t>VW Golf 1 GTI 16V</t>
  </si>
  <si>
    <t>7</t>
  </si>
  <si>
    <t>Kretzschmar, Robin</t>
  </si>
  <si>
    <t>NA1106903</t>
  </si>
  <si>
    <t>MSC Bad Rappenau 1977 e.V. im ADAC</t>
  </si>
  <si>
    <t>ADAC Nordbaden e.V.,  BIC 1020643</t>
  </si>
  <si>
    <t>VW Polo 86C</t>
  </si>
  <si>
    <t>Wurth, Klaus</t>
  </si>
  <si>
    <t>N1132511</t>
  </si>
  <si>
    <t>MRSC Ichenheim</t>
  </si>
  <si>
    <t>Audi 50</t>
  </si>
  <si>
    <t>Ackermann, Peter</t>
  </si>
  <si>
    <t>N1067835</t>
  </si>
  <si>
    <t>BMW 318 Ti compact</t>
  </si>
  <si>
    <t>Berres, Alexander</t>
  </si>
  <si>
    <t>N1155483</t>
  </si>
  <si>
    <t>MSC Erftal</t>
  </si>
  <si>
    <t>VW Golf  1 GTI</t>
  </si>
  <si>
    <t>Roos, Dennis</t>
  </si>
  <si>
    <t>N1182077</t>
  </si>
  <si>
    <t>Ford Escort RS2000 MK1</t>
  </si>
  <si>
    <t>Waschiczek, Dieter</t>
  </si>
  <si>
    <t>N1155484</t>
  </si>
  <si>
    <t>MSC Aalen Reichenbach</t>
  </si>
  <si>
    <t>VW Polo 86c</t>
  </si>
  <si>
    <t>Berres, Adrian</t>
  </si>
  <si>
    <t>N1167644</t>
  </si>
  <si>
    <t>VW Golf GTI</t>
  </si>
  <si>
    <t>Schumacher, Michael</t>
  </si>
  <si>
    <t>N1182618</t>
  </si>
  <si>
    <t>BMC Hockenheim</t>
  </si>
  <si>
    <t>VW Derby</t>
  </si>
  <si>
    <t>Winter, Timo</t>
  </si>
  <si>
    <t>N1194808</t>
  </si>
  <si>
    <t>HAC Homburg</t>
  </si>
  <si>
    <t>VW Polo 86c G40</t>
  </si>
  <si>
    <t>Rinck, Detlef</t>
  </si>
  <si>
    <t>NC1059682</t>
  </si>
  <si>
    <t>MSC Walldürn e.V. im ADAC</t>
  </si>
  <si>
    <t>Ford Focus RS</t>
  </si>
  <si>
    <t>Simon, Theodor</t>
  </si>
  <si>
    <t>N1192888</t>
  </si>
  <si>
    <t>Ford Escort RS 2000</t>
  </si>
  <si>
    <t>Stelzer, Bernd</t>
  </si>
  <si>
    <t>N1048002</t>
  </si>
  <si>
    <t>Mayer, Benjamin</t>
  </si>
  <si>
    <t>N1207386</t>
  </si>
  <si>
    <t>MSC Aalen-Reichenbach</t>
  </si>
  <si>
    <t>BMW 323ti</t>
  </si>
  <si>
    <t>Guido, Marco</t>
  </si>
  <si>
    <t>N1138203</t>
  </si>
  <si>
    <t>Panitz, Kevin</t>
  </si>
  <si>
    <t>N1138516</t>
  </si>
  <si>
    <t>AC Bretten e.V. im ADAC</t>
  </si>
  <si>
    <t>Suzuki Swift Sport</t>
  </si>
  <si>
    <t>Baier, Andreas</t>
  </si>
  <si>
    <t>IC</t>
  </si>
  <si>
    <t>BMW 318ti</t>
  </si>
  <si>
    <t>Pokrandt, Max</t>
  </si>
  <si>
    <t>N1181957</t>
  </si>
  <si>
    <t>MSC Bad Rappenau e.V. im ADAC</t>
  </si>
  <si>
    <t>VW Polo</t>
  </si>
  <si>
    <t>Melter, Albert</t>
  </si>
  <si>
    <t>N1124471</t>
  </si>
  <si>
    <t>Breit, Regina</t>
  </si>
  <si>
    <t>N1138592</t>
  </si>
  <si>
    <t>Ford Fiesta</t>
  </si>
  <si>
    <t>5</t>
  </si>
  <si>
    <t>Altrichter, Falko</t>
  </si>
  <si>
    <t>NB1155989</t>
  </si>
  <si>
    <t>MSC Weinsberg</t>
  </si>
  <si>
    <t>BMW 316</t>
  </si>
  <si>
    <t>Mayer, Karina</t>
  </si>
  <si>
    <t>N1207387</t>
  </si>
  <si>
    <t>Eymann, Dr. Jürgen</t>
  </si>
  <si>
    <t>NC1156483</t>
  </si>
  <si>
    <t>BMW M2</t>
  </si>
  <si>
    <t>Grau, Jürgen</t>
  </si>
  <si>
    <t>N11243228</t>
  </si>
  <si>
    <t>Ford Escort</t>
  </si>
  <si>
    <t>Gundelfinger, Stefanie</t>
  </si>
  <si>
    <t>N1132169</t>
  </si>
  <si>
    <t>Gruber, Christopher</t>
  </si>
  <si>
    <t>N1169082</t>
  </si>
  <si>
    <t>MSC Weingarten e.V. im ADAC</t>
  </si>
  <si>
    <t>Höpfer, Karl-Heinz</t>
  </si>
  <si>
    <t>1138983</t>
  </si>
  <si>
    <t>Hofmann, Christian</t>
  </si>
  <si>
    <t>N1182132</t>
  </si>
  <si>
    <t>Renault Twingo RS</t>
  </si>
  <si>
    <t>4</t>
  </si>
  <si>
    <t>Feick, Florian</t>
  </si>
  <si>
    <t>N1163320</t>
  </si>
  <si>
    <t>MSC Brücken</t>
  </si>
  <si>
    <t>VW Lupo</t>
  </si>
  <si>
    <t>Herzog, Julia</t>
  </si>
  <si>
    <t>NA1148232</t>
  </si>
  <si>
    <t>AMC Reilingen / HMC Öhringen</t>
  </si>
  <si>
    <t>Fiat 500</t>
  </si>
  <si>
    <t>Herzog, Ralf</t>
  </si>
  <si>
    <t>NB1043097</t>
  </si>
  <si>
    <t>Göhrig, Sabine</t>
  </si>
  <si>
    <t>N1126050</t>
  </si>
  <si>
    <t>MSC Eberbach e.V. im ADAC</t>
  </si>
  <si>
    <t>Kumor, Michael</t>
  </si>
  <si>
    <t>N1189253</t>
  </si>
  <si>
    <t>Licht, Wolfgang</t>
  </si>
  <si>
    <t>NC1036317</t>
  </si>
  <si>
    <t>BMW M240i</t>
  </si>
  <si>
    <t>Stachel, Dirk</t>
  </si>
  <si>
    <t>NC1187583</t>
  </si>
  <si>
    <t>MSC Schwetzingen</t>
  </si>
  <si>
    <t>Peugeot 106 XSI</t>
  </si>
  <si>
    <t>Baier, Hannah</t>
  </si>
  <si>
    <t>N1200345</t>
  </si>
  <si>
    <t>Panitz, Jennifer</t>
  </si>
  <si>
    <t>N1125651</t>
  </si>
  <si>
    <t>Pfleger, Werner</t>
  </si>
  <si>
    <t>NB1051541</t>
  </si>
  <si>
    <t>MTC Esch</t>
  </si>
  <si>
    <t>Toyota Corolla Compact E9</t>
  </si>
  <si>
    <t>Knecht, Sandro</t>
  </si>
  <si>
    <t>N1197147</t>
  </si>
  <si>
    <t>MSC Schwetzingen e.V. im ADAC</t>
  </si>
  <si>
    <t>Meiers, Matthias</t>
  </si>
  <si>
    <t>N1055375</t>
  </si>
  <si>
    <t>Falter, Nils</t>
  </si>
  <si>
    <t>N 1162782</t>
  </si>
  <si>
    <t>ASC Wilhelmsfeld e.V. im ADAC</t>
  </si>
  <si>
    <t>Kretzschmar, Randolf</t>
  </si>
  <si>
    <t>NB1102161</t>
  </si>
  <si>
    <t>Terlinden, Diana</t>
  </si>
  <si>
    <t>N1188524</t>
  </si>
  <si>
    <t>Heiner, Ralf</t>
  </si>
  <si>
    <t>1188657</t>
  </si>
  <si>
    <t>MSC Wasgau</t>
  </si>
  <si>
    <t>Peugeot 205 XS Maxi</t>
  </si>
  <si>
    <t>Deubel, Christian</t>
  </si>
  <si>
    <t>N1167944</t>
  </si>
  <si>
    <t>Bärtl, Kevin</t>
  </si>
  <si>
    <t>Racecard</t>
  </si>
  <si>
    <t>BMW E30 M3</t>
  </si>
  <si>
    <t>Mühleisen, Jörg</t>
  </si>
  <si>
    <t>1662225</t>
  </si>
  <si>
    <t>Opel Kadett C GT/E</t>
  </si>
  <si>
    <t>Kumpf, Luca</t>
  </si>
  <si>
    <t>N1180575</t>
  </si>
  <si>
    <t>MSC Oftersheim e.V. im ADAC</t>
  </si>
  <si>
    <t>Deubel, Karl</t>
  </si>
  <si>
    <t>NC1168034</t>
  </si>
  <si>
    <t>Berker, Andreas</t>
  </si>
  <si>
    <t>NA1059525</t>
  </si>
  <si>
    <t>MSC Ramberg e.V. im ADAC</t>
  </si>
  <si>
    <t>ADAC, SIC 1049337</t>
  </si>
  <si>
    <t>Mitsubishi Galant VR4</t>
  </si>
  <si>
    <t>Fübrich, Ulrich</t>
  </si>
  <si>
    <t>Dacia Logan SD</t>
  </si>
  <si>
    <t>Wörthwein, Gerald</t>
  </si>
  <si>
    <t>NB1121704</t>
  </si>
  <si>
    <t>VW Polo Coupe</t>
  </si>
  <si>
    <t>Schneider, Johannes</t>
  </si>
  <si>
    <t>N1184019</t>
  </si>
  <si>
    <t>Renault Twingo 2 RS</t>
  </si>
  <si>
    <t>Spahr, Patrick</t>
  </si>
  <si>
    <t>NA1129441</t>
  </si>
  <si>
    <t>MSF Ettetal e.V. im ADAC</t>
  </si>
  <si>
    <t>Stachel, Almut</t>
  </si>
  <si>
    <t>NC1181153</t>
  </si>
  <si>
    <t>Kübler, Michael</t>
  </si>
  <si>
    <t>NB1138906</t>
  </si>
  <si>
    <t>Gorges, Michael</t>
  </si>
  <si>
    <t>NA1189749</t>
  </si>
  <si>
    <t>BMW E36 compact</t>
  </si>
  <si>
    <t>DNS</t>
  </si>
  <si>
    <t>DNC</t>
  </si>
  <si>
    <t>Rennleiter</t>
  </si>
  <si>
    <t>Zeitnahme</t>
  </si>
  <si>
    <t>Aushang</t>
  </si>
  <si>
    <t>DNF = ausgefallen</t>
  </si>
  <si>
    <t>DNC = nicht gewertet</t>
  </si>
  <si>
    <t>DNS = nicht gestartet</t>
  </si>
  <si>
    <t>DSQ = disqualifiziert</t>
  </si>
  <si>
    <t>Unstimmigkeiten sind sofort zu melden - nach erfolgter Siegerehrung sind keine Änderungen mehr möglich!</t>
  </si>
</sst>
</file>

<file path=xl/styles.xml><?xml version="1.0" encoding="utf-8"?>
<styleSheet xmlns="http://schemas.openxmlformats.org/spreadsheetml/2006/main">
  <numFmts count="2">
    <numFmt numFmtId="164" formatCode="mm:ss.00"/>
    <numFmt numFmtId="165" formatCode="m:ss.00"/>
  </numFmts>
  <fonts count="1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164" fontId="2" fillId="2" borderId="8" xfId="0" applyNumberFormat="1" applyFont="1" applyFill="1" applyBorder="1" applyAlignment="1">
      <alignment horizontal="center" vertical="center" wrapText="1"/>
    </xf>
    <xf numFmtId="0" fontId="3" fillId="0" borderId="9" xfId="0" applyFont="1" applyBorder="1"/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5" fontId="6" fillId="0" borderId="12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165" fontId="6" fillId="0" borderId="17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165" fontId="6" fillId="0" borderId="20" xfId="0" applyNumberFormat="1" applyFont="1" applyBorder="1" applyAlignment="1">
      <alignment horizontal="center" vertical="center"/>
    </xf>
    <xf numFmtId="165" fontId="6" fillId="0" borderId="21" xfId="0" applyNumberFormat="1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165" fontId="6" fillId="0" borderId="23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165" fontId="6" fillId="0" borderId="8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center" vertical="center"/>
    </xf>
    <xf numFmtId="1" fontId="8" fillId="0" borderId="0" xfId="0" applyNumberFormat="1" applyFont="1" applyAlignment="1">
      <alignment horizontal="center" vertical="center"/>
    </xf>
    <xf numFmtId="164" fontId="8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/>
    <xf numFmtId="164" fontId="9" fillId="0" borderId="0" xfId="0" applyNumberFormat="1" applyFont="1" applyAlignment="1">
      <alignment horizontal="center" vertical="center"/>
    </xf>
  </cellXfs>
  <cellStyles count="1">
    <cellStyle name="Standard" xfId="0" builtinId="0"/>
  </cellStyles>
  <dxfs count="4584"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  <dxf>
      <fill>
        <patternFill>
          <bgColor theme="5" tint="0.39994506668294322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504825</xdr:colOff>
      <xdr:row>0</xdr:row>
      <xdr:rowOff>57150</xdr:rowOff>
    </xdr:from>
    <xdr:to>
      <xdr:col>20</xdr:col>
      <xdr:colOff>152400</xdr:colOff>
      <xdr:row>4</xdr:row>
      <xdr:rowOff>133350</xdr:rowOff>
    </xdr:to>
    <xdr:pic>
      <xdr:nvPicPr>
        <xdr:cNvPr id="2" name="Grafik 2" descr="ADAC Logo 1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43975" y="57150"/>
          <a:ext cx="144780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76200</xdr:rowOff>
    </xdr:from>
    <xdr:to>
      <xdr:col>5</xdr:col>
      <xdr:colOff>400050</xdr:colOff>
      <xdr:row>4</xdr:row>
      <xdr:rowOff>57150</xdr:rowOff>
    </xdr:to>
    <xdr:pic>
      <xdr:nvPicPr>
        <xdr:cNvPr id="3" name="Grafik 3" descr="Oberderdingen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76200"/>
          <a:ext cx="15811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swertu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schreibung"/>
      <sheetName val="Eingabe"/>
      <sheetName val="Gesamt"/>
      <sheetName val="Diagramm1"/>
      <sheetName val="Gesamt_Exp"/>
      <sheetName val="Kl.1"/>
      <sheetName val="Kl.2"/>
      <sheetName val="Kl.3"/>
      <sheetName val="Kl.4"/>
      <sheetName val="Kl.5"/>
      <sheetName val="Kl.6"/>
      <sheetName val="Kl.7"/>
      <sheetName val="Kl.8"/>
      <sheetName val="Kl.9"/>
      <sheetName val="Mann"/>
      <sheetName val="Monitor"/>
      <sheetName val="Cup1"/>
      <sheetName val="Cup2"/>
      <sheetName val="Tabelle1"/>
    </sheetNames>
    <sheetDataSet>
      <sheetData sheetId="0"/>
      <sheetData sheetId="1">
        <row r="3">
          <cell r="B3">
            <v>406</v>
          </cell>
          <cell r="D3" t="str">
            <v>4</v>
          </cell>
          <cell r="E3" t="str">
            <v>Feick, Florian</v>
          </cell>
          <cell r="F3" t="str">
            <v>N1163320</v>
          </cell>
          <cell r="G3" t="str">
            <v/>
          </cell>
          <cell r="H3" t="str">
            <v>MSC Brücken</v>
          </cell>
          <cell r="I3" t="str">
            <v/>
          </cell>
          <cell r="J3" t="str">
            <v>VW Lupo</v>
          </cell>
          <cell r="K3">
            <v>7.618055555555555E-4</v>
          </cell>
          <cell r="L3">
            <v>0</v>
          </cell>
          <cell r="M3">
            <v>0</v>
          </cell>
          <cell r="N3">
            <v>7.4444444444444439E-4</v>
          </cell>
          <cell r="O3">
            <v>0</v>
          </cell>
          <cell r="P3">
            <v>3.4722222222222222E-5</v>
          </cell>
          <cell r="Q3">
            <v>0</v>
          </cell>
          <cell r="R3">
            <v>1.7361111111111112E-4</v>
          </cell>
          <cell r="S3">
            <v>0</v>
          </cell>
          <cell r="T3">
            <v>0</v>
          </cell>
          <cell r="U3">
            <v>7.4444444444444439E-4</v>
          </cell>
          <cell r="V3">
            <v>7.4189814814814821E-4</v>
          </cell>
          <cell r="W3">
            <v>0</v>
          </cell>
          <cell r="X3">
            <v>3.4722222222222222E-5</v>
          </cell>
          <cell r="Y3">
            <v>0</v>
          </cell>
        </row>
        <row r="4">
          <cell r="B4">
            <v>404</v>
          </cell>
          <cell r="D4" t="str">
            <v>4</v>
          </cell>
          <cell r="E4" t="str">
            <v>Deubel, Christian</v>
          </cell>
          <cell r="F4" t="str">
            <v>N1167944</v>
          </cell>
          <cell r="G4" t="str">
            <v>69181 Leimen</v>
          </cell>
          <cell r="H4" t="str">
            <v>AMC Reilingen</v>
          </cell>
          <cell r="I4" t="str">
            <v/>
          </cell>
          <cell r="J4" t="str">
            <v>Fiat 500</v>
          </cell>
          <cell r="K4">
            <v>8.3206018518518514E-4</v>
          </cell>
          <cell r="L4">
            <v>0</v>
          </cell>
          <cell r="M4">
            <v>0</v>
          </cell>
          <cell r="N4">
            <v>7.932870370370369E-4</v>
          </cell>
          <cell r="O4">
            <v>0</v>
          </cell>
          <cell r="P4">
            <v>3.4722222222222222E-5</v>
          </cell>
          <cell r="Q4">
            <v>0</v>
          </cell>
          <cell r="R4">
            <v>1.7361111111111112E-4</v>
          </cell>
          <cell r="S4">
            <v>0</v>
          </cell>
          <cell r="T4">
            <v>0</v>
          </cell>
          <cell r="U4">
            <v>7.932870370370369E-4</v>
          </cell>
          <cell r="V4">
            <v>7.7881944444444439E-4</v>
          </cell>
          <cell r="W4">
            <v>0</v>
          </cell>
          <cell r="X4">
            <v>3.4722222222222222E-5</v>
          </cell>
          <cell r="Y4">
            <v>0</v>
          </cell>
        </row>
        <row r="5">
          <cell r="B5">
            <v>401</v>
          </cell>
          <cell r="D5" t="str">
            <v>4</v>
          </cell>
          <cell r="E5" t="str">
            <v>Kumpf, Luca</v>
          </cell>
          <cell r="F5" t="str">
            <v>N1180575</v>
          </cell>
          <cell r="G5" t="str">
            <v>68723 Oftersheim</v>
          </cell>
          <cell r="H5" t="str">
            <v>MSC Oftersheim e.V. im ADAC</v>
          </cell>
          <cell r="I5" t="str">
            <v/>
          </cell>
          <cell r="J5" t="str">
            <v>VW Polo</v>
          </cell>
          <cell r="K5">
            <v>8.2314814814814826E-4</v>
          </cell>
          <cell r="L5">
            <v>0</v>
          </cell>
          <cell r="M5">
            <v>0</v>
          </cell>
          <cell r="N5">
            <v>8.0752314814814825E-4</v>
          </cell>
          <cell r="O5">
            <v>0</v>
          </cell>
          <cell r="P5">
            <v>3.4722222222222222E-5</v>
          </cell>
          <cell r="Q5">
            <v>0</v>
          </cell>
          <cell r="R5">
            <v>1.7361111111111112E-4</v>
          </cell>
          <cell r="S5">
            <v>0</v>
          </cell>
          <cell r="T5">
            <v>0</v>
          </cell>
          <cell r="U5">
            <v>8.0752314814814825E-4</v>
          </cell>
          <cell r="V5">
            <v>7.8078703703703719E-4</v>
          </cell>
          <cell r="W5">
            <v>0</v>
          </cell>
          <cell r="X5">
            <v>3.4722222222222222E-5</v>
          </cell>
          <cell r="Y5">
            <v>0</v>
          </cell>
        </row>
        <row r="6">
          <cell r="B6">
            <v>400</v>
          </cell>
          <cell r="D6" t="str">
            <v>4</v>
          </cell>
          <cell r="E6" t="str">
            <v>Falter, Nils</v>
          </cell>
          <cell r="F6" t="str">
            <v>N 1162782</v>
          </cell>
          <cell r="G6" t="str">
            <v>69250 Schönau</v>
          </cell>
          <cell r="H6" t="str">
            <v>ASC Wilhelmsfeld e.V. im ADAC</v>
          </cell>
          <cell r="I6" t="str">
            <v>ADAC Nordbaden e.V.,  BIC 1020643</v>
          </cell>
          <cell r="J6" t="str">
            <v>VW Polo 86C</v>
          </cell>
          <cell r="K6">
            <v>9.3078703703703715E-4</v>
          </cell>
          <cell r="L6">
            <v>0</v>
          </cell>
          <cell r="M6">
            <v>0</v>
          </cell>
          <cell r="N6">
            <v>7.7951388888888894E-4</v>
          </cell>
          <cell r="O6">
            <v>0</v>
          </cell>
          <cell r="P6">
            <v>3.4722222222222222E-5</v>
          </cell>
          <cell r="Q6">
            <v>0</v>
          </cell>
          <cell r="R6">
            <v>1.7361111111111112E-4</v>
          </cell>
          <cell r="S6">
            <v>0</v>
          </cell>
          <cell r="T6">
            <v>0</v>
          </cell>
          <cell r="U6">
            <v>7.7951388888888894E-4</v>
          </cell>
          <cell r="V6">
            <v>7.7523148148148145E-4</v>
          </cell>
          <cell r="W6">
            <v>0</v>
          </cell>
          <cell r="X6">
            <v>3.4722222222222222E-5</v>
          </cell>
          <cell r="Y6">
            <v>0</v>
          </cell>
        </row>
        <row r="7">
          <cell r="C7">
            <v>109</v>
          </cell>
          <cell r="D7" t="str">
            <v/>
          </cell>
          <cell r="E7" t="str">
            <v>Feick, Florian</v>
          </cell>
          <cell r="F7" t="str">
            <v>N1163320</v>
          </cell>
          <cell r="G7" t="str">
            <v/>
          </cell>
          <cell r="H7" t="str">
            <v>MSC Brücken</v>
          </cell>
          <cell r="I7" t="str">
            <v/>
          </cell>
          <cell r="J7" t="str">
            <v>VW Lupo</v>
          </cell>
          <cell r="P7">
            <v>3.4722222222222222E-5</v>
          </cell>
          <cell r="R7">
            <v>1.7361111111111112E-4</v>
          </cell>
          <cell r="S7" t="str">
            <v/>
          </cell>
          <cell r="T7" t="str">
            <v/>
          </cell>
          <cell r="U7" t="str">
            <v/>
          </cell>
          <cell r="X7">
            <v>3.4722222222222222E-5</v>
          </cell>
        </row>
        <row r="8">
          <cell r="B8">
            <v>411</v>
          </cell>
          <cell r="D8">
            <v>4</v>
          </cell>
          <cell r="E8" t="str">
            <v>Spahr, Patrick</v>
          </cell>
          <cell r="F8" t="str">
            <v>NA1129441</v>
          </cell>
          <cell r="G8" t="str">
            <v>74382 Neckarwestheim</v>
          </cell>
          <cell r="H8" t="str">
            <v>MSF Ettetal e.V. im ADAC</v>
          </cell>
          <cell r="I8" t="str">
            <v>MSF Ettetal e.V. im ADAC</v>
          </cell>
          <cell r="J8" t="str">
            <v>VW Polo</v>
          </cell>
          <cell r="K8">
            <v>7.9340277777777786E-4</v>
          </cell>
          <cell r="L8">
            <v>0</v>
          </cell>
          <cell r="M8">
            <v>0</v>
          </cell>
          <cell r="N8">
            <v>7.765046296296297E-4</v>
          </cell>
          <cell r="O8">
            <v>0</v>
          </cell>
          <cell r="P8">
            <v>3.4722222222222222E-5</v>
          </cell>
          <cell r="Q8">
            <v>0</v>
          </cell>
          <cell r="R8">
            <v>1.7361111111111112E-4</v>
          </cell>
          <cell r="S8">
            <v>0</v>
          </cell>
          <cell r="T8">
            <v>0</v>
          </cell>
          <cell r="U8">
            <v>7.765046296296297E-4</v>
          </cell>
          <cell r="V8">
            <v>9.8703703703703692E-4</v>
          </cell>
          <cell r="W8">
            <v>1</v>
          </cell>
          <cell r="X8">
            <v>3.4722222222222222E-5</v>
          </cell>
          <cell r="Y8">
            <v>0</v>
          </cell>
        </row>
        <row r="9">
          <cell r="B9">
            <v>403</v>
          </cell>
          <cell r="D9" t="str">
            <v>4</v>
          </cell>
          <cell r="E9" t="str">
            <v>Herzog, Ralf</v>
          </cell>
          <cell r="F9" t="str">
            <v>NB1043097</v>
          </cell>
          <cell r="G9" t="str">
            <v>74632 Neuenstein</v>
          </cell>
          <cell r="H9" t="str">
            <v>AMC Reilingen / HMC Öhringen</v>
          </cell>
          <cell r="I9" t="str">
            <v/>
          </cell>
          <cell r="J9" t="str">
            <v>Fiat 500</v>
          </cell>
          <cell r="K9">
            <v>7.6446759259259263E-4</v>
          </cell>
          <cell r="L9">
            <v>0</v>
          </cell>
          <cell r="M9">
            <v>0</v>
          </cell>
          <cell r="N9">
            <v>7.5173611111111112E-4</v>
          </cell>
          <cell r="O9">
            <v>0</v>
          </cell>
          <cell r="P9">
            <v>3.4722222222222222E-5</v>
          </cell>
          <cell r="Q9">
            <v>0</v>
          </cell>
          <cell r="R9">
            <v>1.7361111111111112E-4</v>
          </cell>
          <cell r="S9">
            <v>0</v>
          </cell>
          <cell r="T9">
            <v>0</v>
          </cell>
          <cell r="U9">
            <v>7.5173611111111112E-4</v>
          </cell>
          <cell r="V9">
            <v>7.407407407407407E-4</v>
          </cell>
          <cell r="W9">
            <v>0</v>
          </cell>
          <cell r="X9">
            <v>3.4722222222222222E-5</v>
          </cell>
          <cell r="Y9">
            <v>0</v>
          </cell>
        </row>
        <row r="10">
          <cell r="B10">
            <v>405</v>
          </cell>
          <cell r="D10" t="str">
            <v>4</v>
          </cell>
          <cell r="E10" t="str">
            <v>Deubel, Karl</v>
          </cell>
          <cell r="F10" t="str">
            <v>NC1168034</v>
          </cell>
          <cell r="G10" t="str">
            <v>69123 Heidelberg</v>
          </cell>
          <cell r="H10" t="str">
            <v>AMC Reilingen e.V. im ADAC</v>
          </cell>
          <cell r="I10" t="str">
            <v/>
          </cell>
          <cell r="J10" t="str">
            <v>Fiat 500</v>
          </cell>
          <cell r="K10">
            <v>8.394675925925925E-4</v>
          </cell>
          <cell r="L10">
            <v>0</v>
          </cell>
          <cell r="M10">
            <v>0</v>
          </cell>
          <cell r="N10">
            <v>8.0254629629629632E-4</v>
          </cell>
          <cell r="O10">
            <v>0</v>
          </cell>
          <cell r="P10">
            <v>3.4722222222222222E-5</v>
          </cell>
          <cell r="Q10">
            <v>0</v>
          </cell>
          <cell r="R10">
            <v>1.7361111111111112E-4</v>
          </cell>
          <cell r="S10">
            <v>0</v>
          </cell>
          <cell r="T10">
            <v>0</v>
          </cell>
          <cell r="U10">
            <v>8.0254629629629632E-4</v>
          </cell>
          <cell r="V10">
            <v>7.8912037037037047E-4</v>
          </cell>
          <cell r="W10">
            <v>0</v>
          </cell>
          <cell r="X10">
            <v>3.4722222222222222E-5</v>
          </cell>
          <cell r="Y10">
            <v>0</v>
          </cell>
        </row>
        <row r="11">
          <cell r="B11">
            <v>407</v>
          </cell>
          <cell r="D11" t="str">
            <v>4</v>
          </cell>
          <cell r="E11" t="str">
            <v>Meiers, Matthias</v>
          </cell>
          <cell r="F11" t="str">
            <v>N1055375</v>
          </cell>
          <cell r="G11" t="str">
            <v/>
          </cell>
          <cell r="H11" t="str">
            <v>MSC Brücken</v>
          </cell>
          <cell r="I11" t="str">
            <v/>
          </cell>
          <cell r="J11" t="str">
            <v>VW Lupo</v>
          </cell>
          <cell r="K11">
            <v>7.8900462962962952E-4</v>
          </cell>
          <cell r="L11">
            <v>0</v>
          </cell>
          <cell r="M11">
            <v>0</v>
          </cell>
          <cell r="N11">
            <v>7.8090277777777782E-4</v>
          </cell>
          <cell r="O11">
            <v>0</v>
          </cell>
          <cell r="P11">
            <v>3.4722222222222222E-5</v>
          </cell>
          <cell r="Q11">
            <v>0</v>
          </cell>
          <cell r="R11">
            <v>1.7361111111111112E-4</v>
          </cell>
          <cell r="S11">
            <v>0</v>
          </cell>
          <cell r="T11">
            <v>0</v>
          </cell>
          <cell r="U11">
            <v>7.8090277777777782E-4</v>
          </cell>
          <cell r="V11">
            <v>7.6689814814814817E-4</v>
          </cell>
          <cell r="W11">
            <v>0</v>
          </cell>
          <cell r="X11">
            <v>3.4722222222222222E-5</v>
          </cell>
          <cell r="Y11">
            <v>0</v>
          </cell>
        </row>
        <row r="12">
          <cell r="B12">
            <v>410</v>
          </cell>
          <cell r="D12">
            <v>4</v>
          </cell>
          <cell r="E12" t="str">
            <v>Wörthwein, Gerald</v>
          </cell>
          <cell r="F12" t="str">
            <v>NB1121704</v>
          </cell>
          <cell r="G12" t="str">
            <v>75417 Mühlacker</v>
          </cell>
          <cell r="H12" t="str">
            <v>MSC Oberderdingen e.V. im ADAC</v>
          </cell>
          <cell r="I12" t="str">
            <v/>
          </cell>
          <cell r="J12" t="str">
            <v>VW Polo Coupe</v>
          </cell>
          <cell r="K12">
            <v>7.5798611111111108E-4</v>
          </cell>
          <cell r="L12">
            <v>0</v>
          </cell>
          <cell r="M12">
            <v>0</v>
          </cell>
          <cell r="N12">
            <v>8.466435185185186E-4</v>
          </cell>
          <cell r="O12">
            <v>1</v>
          </cell>
          <cell r="P12">
            <v>3.4722222222222222E-5</v>
          </cell>
          <cell r="Q12">
            <v>0</v>
          </cell>
          <cell r="R12">
            <v>1.7361111111111112E-4</v>
          </cell>
          <cell r="S12">
            <v>3.4722222222222222E-5</v>
          </cell>
          <cell r="T12">
            <v>0</v>
          </cell>
          <cell r="U12">
            <v>8.8136574074074083E-4</v>
          </cell>
          <cell r="V12">
            <v>7.4837962962962966E-4</v>
          </cell>
          <cell r="W12">
            <v>0</v>
          </cell>
          <cell r="X12">
            <v>3.4722222222222222E-5</v>
          </cell>
          <cell r="Y12">
            <v>0</v>
          </cell>
        </row>
        <row r="13">
          <cell r="B13">
            <v>402</v>
          </cell>
          <cell r="D13" t="str">
            <v>4</v>
          </cell>
          <cell r="E13" t="str">
            <v>Herzog, Julia</v>
          </cell>
          <cell r="F13" t="str">
            <v>NA1148232</v>
          </cell>
          <cell r="G13" t="str">
            <v>74632 Neuenstein</v>
          </cell>
          <cell r="H13" t="str">
            <v>AMC Reilingen / HMC Öhringen</v>
          </cell>
          <cell r="I13" t="str">
            <v/>
          </cell>
          <cell r="J13" t="str">
            <v>Fiat 500</v>
          </cell>
          <cell r="K13">
            <v>7.5694444444444453E-4</v>
          </cell>
          <cell r="L13">
            <v>0</v>
          </cell>
          <cell r="M13">
            <v>0</v>
          </cell>
          <cell r="N13">
            <v>7.5034722222222224E-4</v>
          </cell>
          <cell r="O13">
            <v>0</v>
          </cell>
          <cell r="P13">
            <v>3.4722222222222222E-5</v>
          </cell>
          <cell r="Q13">
            <v>0</v>
          </cell>
          <cell r="R13">
            <v>1.7361111111111112E-4</v>
          </cell>
          <cell r="S13">
            <v>0</v>
          </cell>
          <cell r="T13">
            <v>0</v>
          </cell>
          <cell r="U13">
            <v>7.5034722222222224E-4</v>
          </cell>
          <cell r="V13">
            <v>7.4212962962962958E-4</v>
          </cell>
          <cell r="W13">
            <v>0</v>
          </cell>
          <cell r="X13">
            <v>3.4722222222222222E-5</v>
          </cell>
          <cell r="Y13">
            <v>0</v>
          </cell>
        </row>
        <row r="14">
          <cell r="C14">
            <v>110</v>
          </cell>
          <cell r="D14" t="str">
            <v/>
          </cell>
          <cell r="E14" t="str">
            <v>Meiers, Matthias</v>
          </cell>
          <cell r="F14" t="str">
            <v>N1055375</v>
          </cell>
          <cell r="G14" t="str">
            <v/>
          </cell>
          <cell r="H14" t="str">
            <v>MSC Brücken</v>
          </cell>
          <cell r="I14" t="str">
            <v/>
          </cell>
          <cell r="J14" t="str">
            <v>VW Lupo</v>
          </cell>
          <cell r="P14">
            <v>3.4722222222222222E-5</v>
          </cell>
          <cell r="R14">
            <v>1.7361111111111112E-4</v>
          </cell>
          <cell r="S14" t="str">
            <v/>
          </cell>
          <cell r="T14" t="str">
            <v/>
          </cell>
          <cell r="U14" t="str">
            <v/>
          </cell>
          <cell r="X14">
            <v>3.4722222222222222E-5</v>
          </cell>
        </row>
        <row r="15">
          <cell r="B15">
            <v>501</v>
          </cell>
          <cell r="D15" t="str">
            <v>5</v>
          </cell>
          <cell r="E15" t="str">
            <v>Pfleger, Werner</v>
          </cell>
          <cell r="F15" t="str">
            <v>NB1051541</v>
          </cell>
          <cell r="G15" t="str">
            <v>54516 Wittlich Belingen</v>
          </cell>
          <cell r="H15" t="str">
            <v>MTC Esch</v>
          </cell>
          <cell r="I15" t="str">
            <v/>
          </cell>
          <cell r="J15" t="str">
            <v>Toyota Corolla Compact E9</v>
          </cell>
          <cell r="K15">
            <v>7.8009259259259253E-4</v>
          </cell>
          <cell r="L15">
            <v>1</v>
          </cell>
          <cell r="M15">
            <v>0</v>
          </cell>
          <cell r="N15">
            <v>7.7465277777777775E-4</v>
          </cell>
          <cell r="O15">
            <v>0</v>
          </cell>
          <cell r="P15">
            <v>3.4722222222222222E-5</v>
          </cell>
          <cell r="Q15">
            <v>0</v>
          </cell>
          <cell r="R15">
            <v>1.7361111111111112E-4</v>
          </cell>
          <cell r="S15">
            <v>0</v>
          </cell>
          <cell r="T15">
            <v>0</v>
          </cell>
          <cell r="U15">
            <v>7.7465277777777775E-4</v>
          </cell>
          <cell r="V15">
            <v>7.6516203703703718E-4</v>
          </cell>
          <cell r="W15">
            <v>0</v>
          </cell>
          <cell r="X15">
            <v>3.4722222222222222E-5</v>
          </cell>
          <cell r="Y15">
            <v>0</v>
          </cell>
        </row>
        <row r="16">
          <cell r="B16">
            <v>502</v>
          </cell>
          <cell r="D16" t="str">
            <v>5</v>
          </cell>
          <cell r="E16" t="str">
            <v>Schneider, Johannes</v>
          </cell>
          <cell r="F16" t="str">
            <v>N1184019</v>
          </cell>
          <cell r="G16" t="str">
            <v>97900 Külsheim</v>
          </cell>
          <cell r="H16" t="str">
            <v/>
          </cell>
          <cell r="I16" t="str">
            <v/>
          </cell>
          <cell r="J16" t="str">
            <v>Renault Twingo 2 RS</v>
          </cell>
          <cell r="K16">
            <v>7.8032407407407401E-4</v>
          </cell>
          <cell r="L16">
            <v>0</v>
          </cell>
          <cell r="M16">
            <v>0</v>
          </cell>
          <cell r="N16">
            <v>7.6805555555555568E-4</v>
          </cell>
          <cell r="O16">
            <v>0</v>
          </cell>
          <cell r="P16">
            <v>3.4722222222222222E-5</v>
          </cell>
          <cell r="Q16">
            <v>0</v>
          </cell>
          <cell r="R16">
            <v>1.7361111111111112E-4</v>
          </cell>
          <cell r="S16">
            <v>0</v>
          </cell>
          <cell r="T16">
            <v>0</v>
          </cell>
          <cell r="U16">
            <v>7.6805555555555568E-4</v>
          </cell>
          <cell r="V16">
            <v>7.5682870370370368E-4</v>
          </cell>
          <cell r="W16">
            <v>0</v>
          </cell>
          <cell r="X16">
            <v>3.4722222222222222E-5</v>
          </cell>
          <cell r="Y16">
            <v>1</v>
          </cell>
        </row>
        <row r="17">
          <cell r="B17">
            <v>504</v>
          </cell>
          <cell r="D17" t="str">
            <v>5</v>
          </cell>
          <cell r="E17" t="str">
            <v>Höpfer, Karl-Heinz</v>
          </cell>
          <cell r="F17" t="str">
            <v>1138983</v>
          </cell>
          <cell r="G17" t="str">
            <v>74626 Bretzfeld</v>
          </cell>
          <cell r="H17" t="str">
            <v>MSC Weinsberg</v>
          </cell>
          <cell r="I17" t="str">
            <v/>
          </cell>
          <cell r="J17" t="str">
            <v>BMW 316</v>
          </cell>
          <cell r="K17">
            <v>7.7928240740740746E-4</v>
          </cell>
          <cell r="L17">
            <v>0</v>
          </cell>
          <cell r="M17">
            <v>0</v>
          </cell>
          <cell r="N17">
            <v>7.4224537037037043E-4</v>
          </cell>
          <cell r="O17">
            <v>0</v>
          </cell>
          <cell r="P17">
            <v>3.4722222222222222E-5</v>
          </cell>
          <cell r="Q17">
            <v>0</v>
          </cell>
          <cell r="R17">
            <v>1.7361111111111112E-4</v>
          </cell>
          <cell r="S17">
            <v>0</v>
          </cell>
          <cell r="T17">
            <v>0</v>
          </cell>
          <cell r="U17">
            <v>7.4224537037037043E-4</v>
          </cell>
          <cell r="V17">
            <v>7.3125000000000002E-4</v>
          </cell>
          <cell r="W17">
            <v>0</v>
          </cell>
          <cell r="X17">
            <v>3.4722222222222222E-5</v>
          </cell>
          <cell r="Y17">
            <v>0</v>
          </cell>
        </row>
        <row r="18">
          <cell r="B18">
            <v>500</v>
          </cell>
          <cell r="D18" t="str">
            <v>5</v>
          </cell>
          <cell r="E18" t="str">
            <v>Gruber, Christopher</v>
          </cell>
          <cell r="F18" t="str">
            <v>N1169082</v>
          </cell>
          <cell r="G18" t="str">
            <v>76332 Bad Herrenalb</v>
          </cell>
          <cell r="H18" t="str">
            <v>MSC Weingarten e.V. im ADAC</v>
          </cell>
          <cell r="I18" t="str">
            <v/>
          </cell>
          <cell r="J18" t="str">
            <v>BMW 318ti</v>
          </cell>
          <cell r="K18">
            <v>7.3402777777777778E-4</v>
          </cell>
          <cell r="L18">
            <v>0</v>
          </cell>
          <cell r="M18">
            <v>0</v>
          </cell>
          <cell r="N18">
            <v>7.3703703703703691E-4</v>
          </cell>
          <cell r="O18">
            <v>0</v>
          </cell>
          <cell r="P18">
            <v>3.4722222222222222E-5</v>
          </cell>
          <cell r="Q18">
            <v>0</v>
          </cell>
          <cell r="R18">
            <v>1.7361111111111112E-4</v>
          </cell>
          <cell r="S18">
            <v>0</v>
          </cell>
          <cell r="T18">
            <v>0</v>
          </cell>
          <cell r="U18">
            <v>7.3703703703703691E-4</v>
          </cell>
          <cell r="V18">
            <v>7.3113425925925917E-4</v>
          </cell>
          <cell r="W18">
            <v>0</v>
          </cell>
          <cell r="X18">
            <v>3.4722222222222222E-5</v>
          </cell>
          <cell r="Y18">
            <v>0</v>
          </cell>
        </row>
        <row r="19">
          <cell r="B19">
            <v>503</v>
          </cell>
          <cell r="D19" t="str">
            <v>5</v>
          </cell>
          <cell r="E19" t="str">
            <v>Hofmann, Christian</v>
          </cell>
          <cell r="F19" t="str">
            <v>N1182132</v>
          </cell>
          <cell r="G19" t="str">
            <v>97944 Boxberg</v>
          </cell>
          <cell r="H19" t="str">
            <v/>
          </cell>
          <cell r="I19" t="str">
            <v/>
          </cell>
          <cell r="J19" t="str">
            <v>Renault Twingo RS</v>
          </cell>
          <cell r="K19">
            <v>7.4224537037037043E-4</v>
          </cell>
          <cell r="L19">
            <v>1</v>
          </cell>
          <cell r="M19">
            <v>0</v>
          </cell>
          <cell r="N19">
            <v>7.3773148148148146E-4</v>
          </cell>
          <cell r="O19">
            <v>0</v>
          </cell>
          <cell r="P19">
            <v>3.4722222222222222E-5</v>
          </cell>
          <cell r="Q19">
            <v>0</v>
          </cell>
          <cell r="R19">
            <v>1.7361111111111112E-4</v>
          </cell>
          <cell r="S19">
            <v>0</v>
          </cell>
          <cell r="T19">
            <v>0</v>
          </cell>
          <cell r="U19">
            <v>7.3773148148148146E-4</v>
          </cell>
          <cell r="V19">
            <v>7.361111111111111E-4</v>
          </cell>
          <cell r="W19">
            <v>0</v>
          </cell>
          <cell r="X19">
            <v>3.4722222222222222E-5</v>
          </cell>
          <cell r="Y19">
            <v>0</v>
          </cell>
        </row>
        <row r="20">
          <cell r="B20">
            <v>505</v>
          </cell>
          <cell r="D20" t="str">
            <v>5</v>
          </cell>
          <cell r="E20" t="str">
            <v>Altrichter, Falko</v>
          </cell>
          <cell r="F20" t="str">
            <v>NB1155989</v>
          </cell>
          <cell r="G20" t="str">
            <v/>
          </cell>
          <cell r="H20" t="str">
            <v>MSC Weinsberg</v>
          </cell>
          <cell r="I20" t="str">
            <v/>
          </cell>
          <cell r="J20" t="str">
            <v>BMW 316</v>
          </cell>
          <cell r="K20">
            <v>7.2974537037037029E-4</v>
          </cell>
          <cell r="L20">
            <v>1</v>
          </cell>
          <cell r="M20">
            <v>0</v>
          </cell>
          <cell r="N20">
            <v>7.280092592592593E-4</v>
          </cell>
          <cell r="O20">
            <v>0</v>
          </cell>
          <cell r="P20">
            <v>3.4722222222222222E-5</v>
          </cell>
          <cell r="Q20">
            <v>0</v>
          </cell>
          <cell r="R20">
            <v>1.7361111111111112E-4</v>
          </cell>
          <cell r="S20">
            <v>0</v>
          </cell>
          <cell r="T20">
            <v>0</v>
          </cell>
          <cell r="U20">
            <v>7.280092592592593E-4</v>
          </cell>
          <cell r="V20">
            <v>7.2719907407407401E-4</v>
          </cell>
          <cell r="W20">
            <v>0</v>
          </cell>
          <cell r="X20">
            <v>3.4722222222222222E-5</v>
          </cell>
          <cell r="Y20">
            <v>0</v>
          </cell>
        </row>
        <row r="21">
          <cell r="C21">
            <v>105</v>
          </cell>
          <cell r="D21" t="str">
            <v/>
          </cell>
          <cell r="E21" t="str">
            <v>Gruber, Christopher</v>
          </cell>
          <cell r="F21" t="str">
            <v>N1169082</v>
          </cell>
          <cell r="G21" t="str">
            <v>76332 Bad Herrenalb</v>
          </cell>
          <cell r="H21" t="str">
            <v>MSC Weingarten e.V. im ADAC</v>
          </cell>
          <cell r="I21" t="str">
            <v/>
          </cell>
          <cell r="J21" t="str">
            <v>BMW 318ti</v>
          </cell>
          <cell r="P21">
            <v>3.4722222222222222E-5</v>
          </cell>
          <cell r="R21">
            <v>1.7361111111111112E-4</v>
          </cell>
          <cell r="S21" t="str">
            <v/>
          </cell>
          <cell r="T21" t="str">
            <v/>
          </cell>
          <cell r="U21" t="str">
            <v/>
          </cell>
          <cell r="X21">
            <v>3.4722222222222222E-5</v>
          </cell>
        </row>
        <row r="22">
          <cell r="B22">
            <v>607</v>
          </cell>
          <cell r="D22" t="str">
            <v>6</v>
          </cell>
          <cell r="E22" t="str">
            <v>Kumor, Michael</v>
          </cell>
          <cell r="F22" t="str">
            <v>N1189253</v>
          </cell>
          <cell r="G22" t="str">
            <v/>
          </cell>
          <cell r="H22" t="str">
            <v/>
          </cell>
          <cell r="I22" t="str">
            <v/>
          </cell>
          <cell r="J22" t="str">
            <v>BMW 318ti</v>
          </cell>
          <cell r="K22">
            <v>7.7326388888888887E-4</v>
          </cell>
          <cell r="L22">
            <v>0</v>
          </cell>
          <cell r="M22">
            <v>0</v>
          </cell>
          <cell r="N22">
            <v>7.6388888888888893E-4</v>
          </cell>
          <cell r="O22">
            <v>0</v>
          </cell>
          <cell r="P22">
            <v>3.4722222222222222E-5</v>
          </cell>
          <cell r="Q22">
            <v>0</v>
          </cell>
          <cell r="R22">
            <v>1.7361111111111112E-4</v>
          </cell>
          <cell r="S22">
            <v>0</v>
          </cell>
          <cell r="T22">
            <v>0</v>
          </cell>
          <cell r="U22">
            <v>7.6388888888888893E-4</v>
          </cell>
          <cell r="V22">
            <v>7.4641203703703707E-4</v>
          </cell>
          <cell r="W22">
            <v>0</v>
          </cell>
          <cell r="X22">
            <v>3.4722222222222222E-5</v>
          </cell>
          <cell r="Y22">
            <v>0</v>
          </cell>
        </row>
        <row r="23">
          <cell r="C23">
            <v>103</v>
          </cell>
          <cell r="D23" t="str">
            <v/>
          </cell>
          <cell r="E23" t="str">
            <v>Höpfer, Karl-Heinz</v>
          </cell>
          <cell r="F23" t="str">
            <v>1138983</v>
          </cell>
          <cell r="G23" t="str">
            <v>74626 Bretzfeld</v>
          </cell>
          <cell r="H23" t="str">
            <v>MSC Weinsberg</v>
          </cell>
          <cell r="I23" t="str">
            <v/>
          </cell>
          <cell r="J23" t="str">
            <v>BMW 316</v>
          </cell>
          <cell r="P23">
            <v>3.4722222222222222E-5</v>
          </cell>
          <cell r="R23">
            <v>1.7361111111111112E-4</v>
          </cell>
          <cell r="S23" t="str">
            <v/>
          </cell>
          <cell r="T23" t="str">
            <v/>
          </cell>
          <cell r="U23" t="str">
            <v/>
          </cell>
          <cell r="X23">
            <v>3.4722222222222222E-5</v>
          </cell>
        </row>
        <row r="24">
          <cell r="B24">
            <v>605</v>
          </cell>
          <cell r="D24" t="str">
            <v>6</v>
          </cell>
          <cell r="E24" t="str">
            <v>Eymann, Dr. Jürgen</v>
          </cell>
          <cell r="F24" t="str">
            <v>NC1156483</v>
          </cell>
          <cell r="G24" t="str">
            <v>69242 Mühlhausen</v>
          </cell>
          <cell r="H24" t="str">
            <v/>
          </cell>
          <cell r="I24" t="str">
            <v/>
          </cell>
          <cell r="J24" t="str">
            <v>BMW M2</v>
          </cell>
          <cell r="K24">
            <v>7.4456018518518523E-4</v>
          </cell>
          <cell r="L24">
            <v>0</v>
          </cell>
          <cell r="M24">
            <v>0</v>
          </cell>
          <cell r="N24">
            <v>7.2048611111111109E-4</v>
          </cell>
          <cell r="O24">
            <v>0</v>
          </cell>
          <cell r="P24">
            <v>3.4722222222222222E-5</v>
          </cell>
          <cell r="Q24">
            <v>0</v>
          </cell>
          <cell r="R24">
            <v>1.7361111111111112E-4</v>
          </cell>
          <cell r="S24">
            <v>0</v>
          </cell>
          <cell r="T24">
            <v>0</v>
          </cell>
          <cell r="U24">
            <v>7.2048611111111109E-4</v>
          </cell>
          <cell r="V24">
            <v>7.0706018518518514E-4</v>
          </cell>
          <cell r="W24">
            <v>1</v>
          </cell>
          <cell r="X24">
            <v>3.4722222222222222E-5</v>
          </cell>
          <cell r="Y24">
            <v>0</v>
          </cell>
        </row>
        <row r="25">
          <cell r="B25">
            <v>606</v>
          </cell>
          <cell r="D25" t="str">
            <v>6</v>
          </cell>
          <cell r="E25" t="str">
            <v>Rinck, Detlef</v>
          </cell>
          <cell r="F25" t="str">
            <v>NC1059682</v>
          </cell>
          <cell r="G25" t="str">
            <v>74722 Buchen Hainstadt</v>
          </cell>
          <cell r="H25" t="str">
            <v>MSC Walldürn e.V. im ADAC</v>
          </cell>
          <cell r="I25" t="str">
            <v/>
          </cell>
          <cell r="J25" t="str">
            <v>Ford Focus RS</v>
          </cell>
          <cell r="K25">
            <v>7.3564814814814803E-4</v>
          </cell>
          <cell r="L25">
            <v>2</v>
          </cell>
          <cell r="M25">
            <v>0</v>
          </cell>
          <cell r="N25">
            <v>7.2465277777777795E-4</v>
          </cell>
          <cell r="O25">
            <v>0</v>
          </cell>
          <cell r="P25">
            <v>3.4722222222222222E-5</v>
          </cell>
          <cell r="Q25">
            <v>0</v>
          </cell>
          <cell r="R25">
            <v>1.7361111111111112E-4</v>
          </cell>
          <cell r="S25">
            <v>0</v>
          </cell>
          <cell r="T25">
            <v>0</v>
          </cell>
          <cell r="U25">
            <v>7.2465277777777795E-4</v>
          </cell>
          <cell r="V25">
            <v>7.1597222222222212E-4</v>
          </cell>
          <cell r="W25">
            <v>0</v>
          </cell>
          <cell r="X25">
            <v>3.4722222222222222E-5</v>
          </cell>
          <cell r="Y25">
            <v>0</v>
          </cell>
        </row>
        <row r="26">
          <cell r="C26">
            <v>104</v>
          </cell>
          <cell r="D26" t="str">
            <v/>
          </cell>
          <cell r="E26" t="str">
            <v>Altrichter, Falko</v>
          </cell>
          <cell r="F26" t="str">
            <v>NB1155989</v>
          </cell>
          <cell r="G26" t="str">
            <v/>
          </cell>
          <cell r="H26" t="str">
            <v>MSC Weinsberg</v>
          </cell>
          <cell r="I26" t="str">
            <v/>
          </cell>
          <cell r="J26" t="str">
            <v>BMW 316</v>
          </cell>
          <cell r="P26">
            <v>3.4722222222222222E-5</v>
          </cell>
          <cell r="R26">
            <v>1.7361111111111112E-4</v>
          </cell>
          <cell r="S26" t="str">
            <v/>
          </cell>
          <cell r="T26" t="str">
            <v/>
          </cell>
          <cell r="U26" t="str">
            <v/>
          </cell>
          <cell r="X26">
            <v>3.4722222222222222E-5</v>
          </cell>
        </row>
        <row r="27">
          <cell r="B27">
            <v>602</v>
          </cell>
          <cell r="D27" t="str">
            <v>6</v>
          </cell>
          <cell r="E27" t="str">
            <v>Berker, Andreas</v>
          </cell>
          <cell r="F27" t="str">
            <v>NA1059525</v>
          </cell>
          <cell r="G27" t="str">
            <v>67659 Kaiserslautern</v>
          </cell>
          <cell r="H27" t="str">
            <v>MSC Ramberg e.V. im ADAC</v>
          </cell>
          <cell r="I27" t="str">
            <v>ADAC, SIC 1049337</v>
          </cell>
          <cell r="J27" t="str">
            <v>Mitsubishi Galant VR4</v>
          </cell>
          <cell r="K27">
            <v>8.1921296296296299E-4</v>
          </cell>
          <cell r="L27">
            <v>2</v>
          </cell>
          <cell r="M27">
            <v>0</v>
          </cell>
          <cell r="N27">
            <v>8.0949074074074072E-4</v>
          </cell>
          <cell r="O27">
            <v>0</v>
          </cell>
          <cell r="P27">
            <v>3.4722222222222222E-5</v>
          </cell>
          <cell r="Q27">
            <v>0</v>
          </cell>
          <cell r="R27">
            <v>1.7361111111111112E-4</v>
          </cell>
          <cell r="S27">
            <v>0</v>
          </cell>
          <cell r="T27">
            <v>0</v>
          </cell>
          <cell r="U27">
            <v>8.0949074074074072E-4</v>
          </cell>
          <cell r="V27">
            <v>7.9849537037037031E-4</v>
          </cell>
          <cell r="W27">
            <v>0</v>
          </cell>
          <cell r="X27">
            <v>3.4722222222222222E-5</v>
          </cell>
          <cell r="Y27">
            <v>0</v>
          </cell>
        </row>
        <row r="28">
          <cell r="B28">
            <v>609</v>
          </cell>
          <cell r="D28" t="str">
            <v>6</v>
          </cell>
          <cell r="E28" t="str">
            <v>Baier, Andreas</v>
          </cell>
          <cell r="F28" t="str">
            <v>IC</v>
          </cell>
          <cell r="G28" t="str">
            <v/>
          </cell>
          <cell r="H28" t="str">
            <v/>
          </cell>
          <cell r="I28" t="str">
            <v/>
          </cell>
          <cell r="J28" t="str">
            <v>BMW 318ti</v>
          </cell>
          <cell r="K28">
            <v>7.4664351851851845E-4</v>
          </cell>
          <cell r="L28">
            <v>0</v>
          </cell>
          <cell r="M28">
            <v>0</v>
          </cell>
          <cell r="N28">
            <v>7.245370370370371E-4</v>
          </cell>
          <cell r="O28">
            <v>0</v>
          </cell>
          <cell r="P28">
            <v>3.4722222222222222E-5</v>
          </cell>
          <cell r="Q28">
            <v>0</v>
          </cell>
          <cell r="R28">
            <v>1.7361111111111112E-4</v>
          </cell>
          <cell r="S28">
            <v>0</v>
          </cell>
          <cell r="T28">
            <v>0</v>
          </cell>
          <cell r="U28">
            <v>7.245370370370371E-4</v>
          </cell>
          <cell r="V28">
            <v>7.243055555555554E-4</v>
          </cell>
          <cell r="W28">
            <v>0</v>
          </cell>
          <cell r="X28">
            <v>3.4722222222222222E-5</v>
          </cell>
          <cell r="Y28">
            <v>0</v>
          </cell>
        </row>
        <row r="29">
          <cell r="B29">
            <v>604</v>
          </cell>
          <cell r="D29" t="str">
            <v>6</v>
          </cell>
          <cell r="E29" t="str">
            <v>Breit, Regina</v>
          </cell>
          <cell r="F29" t="str">
            <v>N1138592</v>
          </cell>
          <cell r="G29" t="str">
            <v>66540 Münchwies</v>
          </cell>
          <cell r="H29" t="str">
            <v>Slalom Team Saarland</v>
          </cell>
          <cell r="I29" t="str">
            <v/>
          </cell>
          <cell r="J29" t="str">
            <v>Ford Fiesta</v>
          </cell>
          <cell r="K29">
            <v>7.7511574074074082E-4</v>
          </cell>
          <cell r="L29">
            <v>0</v>
          </cell>
          <cell r="M29">
            <v>0</v>
          </cell>
          <cell r="N29">
            <v>7.1666666666666667E-4</v>
          </cell>
          <cell r="O29">
            <v>1</v>
          </cell>
          <cell r="P29">
            <v>3.4722222222222222E-5</v>
          </cell>
          <cell r="Q29">
            <v>0</v>
          </cell>
          <cell r="R29">
            <v>1.7361111111111112E-4</v>
          </cell>
          <cell r="S29">
            <v>3.4722222222222222E-5</v>
          </cell>
          <cell r="T29">
            <v>0</v>
          </cell>
          <cell r="U29">
            <v>7.513888888888889E-4</v>
          </cell>
          <cell r="V29">
            <v>7.0046296296296295E-4</v>
          </cell>
          <cell r="W29">
            <v>0</v>
          </cell>
          <cell r="X29">
            <v>3.4722222222222222E-5</v>
          </cell>
          <cell r="Y29">
            <v>0</v>
          </cell>
        </row>
        <row r="30">
          <cell r="C30">
            <v>108</v>
          </cell>
          <cell r="D30" t="str">
            <v/>
          </cell>
          <cell r="E30" t="str">
            <v>Berker, Andreas</v>
          </cell>
          <cell r="F30" t="str">
            <v>NA1059525</v>
          </cell>
          <cell r="G30" t="str">
            <v>67659 Kaiserslautern</v>
          </cell>
          <cell r="H30" t="str">
            <v>MSC Ramberg e.V. im ADAC</v>
          </cell>
          <cell r="I30" t="str">
            <v>ADAC, SIC 1049337</v>
          </cell>
          <cell r="J30" t="str">
            <v>Mitsubishi Galant VR4</v>
          </cell>
          <cell r="P30">
            <v>3.4722222222222222E-5</v>
          </cell>
          <cell r="R30">
            <v>1.7361111111111112E-4</v>
          </cell>
          <cell r="S30" t="str">
            <v/>
          </cell>
          <cell r="T30" t="str">
            <v/>
          </cell>
          <cell r="U30" t="str">
            <v/>
          </cell>
          <cell r="X30">
            <v>3.4722222222222222E-5</v>
          </cell>
        </row>
        <row r="31">
          <cell r="B31">
            <v>608</v>
          </cell>
          <cell r="D31" t="str">
            <v>6</v>
          </cell>
          <cell r="E31" t="str">
            <v>Bärtl, Kevin</v>
          </cell>
          <cell r="F31" t="str">
            <v>Racecard</v>
          </cell>
          <cell r="G31" t="str">
            <v>75196 Remchingen</v>
          </cell>
          <cell r="H31" t="str">
            <v>MSC Oberderdingen</v>
          </cell>
          <cell r="I31" t="str">
            <v/>
          </cell>
          <cell r="J31" t="str">
            <v>BMW E30 M3</v>
          </cell>
          <cell r="K31">
            <v>8.2650462962962962E-4</v>
          </cell>
          <cell r="L31">
            <v>0</v>
          </cell>
          <cell r="M31">
            <v>0</v>
          </cell>
          <cell r="N31">
            <v>8.0196759259259273E-4</v>
          </cell>
          <cell r="O31">
            <v>0</v>
          </cell>
          <cell r="P31">
            <v>3.4722222222222222E-5</v>
          </cell>
          <cell r="Q31">
            <v>0</v>
          </cell>
          <cell r="R31">
            <v>1.7361111111111112E-4</v>
          </cell>
          <cell r="S31">
            <v>0</v>
          </cell>
          <cell r="T31">
            <v>0</v>
          </cell>
          <cell r="U31">
            <v>8.0196759259259273E-4</v>
          </cell>
          <cell r="V31">
            <v>7.7766203703703689E-4</v>
          </cell>
          <cell r="W31">
            <v>0</v>
          </cell>
          <cell r="X31">
            <v>3.4722222222222222E-5</v>
          </cell>
          <cell r="Y31">
            <v>0</v>
          </cell>
        </row>
        <row r="32">
          <cell r="B32">
            <v>603</v>
          </cell>
          <cell r="D32" t="str">
            <v>6</v>
          </cell>
          <cell r="E32" t="str">
            <v>Schwab, Rüdiger</v>
          </cell>
          <cell r="F32" t="str">
            <v>NA1081125</v>
          </cell>
          <cell r="G32" t="str">
            <v>Karlsbach Ittersbach</v>
          </cell>
          <cell r="H32" t="str">
            <v>MSC Oberderdingen e.V. im ADAC</v>
          </cell>
          <cell r="I32" t="str">
            <v/>
          </cell>
          <cell r="J32" t="str">
            <v>Opel Speedster</v>
          </cell>
          <cell r="K32">
            <v>7.0497685185185192E-4</v>
          </cell>
          <cell r="L32">
            <v>1</v>
          </cell>
          <cell r="M32">
            <v>0</v>
          </cell>
          <cell r="N32">
            <v>6.8611111111111119E-4</v>
          </cell>
          <cell r="O32">
            <v>0</v>
          </cell>
          <cell r="P32">
            <v>3.4722222222222222E-5</v>
          </cell>
          <cell r="Q32">
            <v>0</v>
          </cell>
          <cell r="R32">
            <v>1.7361111111111112E-4</v>
          </cell>
          <cell r="S32">
            <v>0</v>
          </cell>
          <cell r="T32">
            <v>0</v>
          </cell>
          <cell r="U32">
            <v>6.8611111111111119E-4</v>
          </cell>
          <cell r="V32">
            <v>6.795138888888889E-4</v>
          </cell>
          <cell r="W32">
            <v>0</v>
          </cell>
          <cell r="X32">
            <v>3.4722222222222222E-5</v>
          </cell>
          <cell r="Y32">
            <v>0</v>
          </cell>
        </row>
        <row r="33">
          <cell r="B33">
            <v>611</v>
          </cell>
          <cell r="D33">
            <v>6</v>
          </cell>
          <cell r="E33" t="str">
            <v>Licht, Wolfgang</v>
          </cell>
          <cell r="F33" t="str">
            <v>NC1036317</v>
          </cell>
          <cell r="G33" t="str">
            <v>63263 Neu Isenburg</v>
          </cell>
          <cell r="H33" t="str">
            <v/>
          </cell>
          <cell r="I33" t="str">
            <v/>
          </cell>
          <cell r="J33" t="str">
            <v>BMW M240i</v>
          </cell>
          <cell r="K33">
            <v>7.83449074074074E-4</v>
          </cell>
          <cell r="L33">
            <v>0</v>
          </cell>
          <cell r="M33">
            <v>0</v>
          </cell>
          <cell r="N33">
            <v>7.6284722222222216E-4</v>
          </cell>
          <cell r="O33">
            <v>0</v>
          </cell>
          <cell r="P33">
            <v>3.4722222222222222E-5</v>
          </cell>
          <cell r="Q33">
            <v>0</v>
          </cell>
          <cell r="R33">
            <v>1.7361111111111112E-4</v>
          </cell>
          <cell r="S33">
            <v>0</v>
          </cell>
          <cell r="T33">
            <v>0</v>
          </cell>
          <cell r="U33">
            <v>7.6284722222222216E-4</v>
          </cell>
          <cell r="V33">
            <v>7.5636574074074072E-4</v>
          </cell>
          <cell r="W33">
            <v>0</v>
          </cell>
          <cell r="X33">
            <v>3.4722222222222222E-5</v>
          </cell>
          <cell r="Y33">
            <v>0</v>
          </cell>
        </row>
        <row r="34">
          <cell r="B34">
            <v>610</v>
          </cell>
          <cell r="D34">
            <v>6</v>
          </cell>
          <cell r="E34" t="str">
            <v>Baier, Hannah</v>
          </cell>
          <cell r="F34" t="str">
            <v>N1200345</v>
          </cell>
          <cell r="G34" t="str">
            <v/>
          </cell>
          <cell r="H34" t="str">
            <v/>
          </cell>
          <cell r="I34" t="str">
            <v/>
          </cell>
          <cell r="J34" t="str">
            <v>BMW 318ti</v>
          </cell>
          <cell r="K34">
            <v>8.336805555555555E-4</v>
          </cell>
          <cell r="L34">
            <v>0</v>
          </cell>
          <cell r="M34">
            <v>0</v>
          </cell>
          <cell r="N34">
            <v>7.7013888888888889E-4</v>
          </cell>
          <cell r="O34">
            <v>0</v>
          </cell>
          <cell r="P34">
            <v>3.4722222222222222E-5</v>
          </cell>
          <cell r="Q34">
            <v>0</v>
          </cell>
          <cell r="R34">
            <v>1.7361111111111112E-4</v>
          </cell>
          <cell r="S34">
            <v>0</v>
          </cell>
          <cell r="T34">
            <v>0</v>
          </cell>
          <cell r="U34">
            <v>7.7013888888888889E-4</v>
          </cell>
          <cell r="V34">
            <v>7.58912037037037E-4</v>
          </cell>
          <cell r="W34">
            <v>0</v>
          </cell>
          <cell r="X34">
            <v>3.4722222222222222E-5</v>
          </cell>
          <cell r="Y34">
            <v>0</v>
          </cell>
        </row>
        <row r="35">
          <cell r="B35">
            <v>700</v>
          </cell>
          <cell r="D35" t="str">
            <v>7</v>
          </cell>
          <cell r="E35" t="str">
            <v>Stachel, Dirk</v>
          </cell>
          <cell r="F35" t="str">
            <v>NC1187583</v>
          </cell>
          <cell r="G35" t="str">
            <v>76879 Knittelsheim</v>
          </cell>
          <cell r="H35" t="str">
            <v>MSC Schwetzingen</v>
          </cell>
          <cell r="I35" t="str">
            <v/>
          </cell>
          <cell r="J35" t="str">
            <v>Peugeot 106 XSI</v>
          </cell>
          <cell r="K35">
            <v>7.8946759259259259E-4</v>
          </cell>
          <cell r="L35">
            <v>0</v>
          </cell>
          <cell r="M35">
            <v>0</v>
          </cell>
          <cell r="N35">
            <v>7.6388888888888893E-4</v>
          </cell>
          <cell r="O35">
            <v>0</v>
          </cell>
          <cell r="P35">
            <v>3.4722222222222222E-5</v>
          </cell>
          <cell r="Q35">
            <v>0</v>
          </cell>
          <cell r="R35">
            <v>1.7361111111111112E-4</v>
          </cell>
          <cell r="S35">
            <v>0</v>
          </cell>
          <cell r="T35">
            <v>0</v>
          </cell>
          <cell r="U35">
            <v>7.6388888888888893E-4</v>
          </cell>
          <cell r="V35">
            <v>7.600694444444444E-4</v>
          </cell>
          <cell r="W35">
            <v>0</v>
          </cell>
          <cell r="X35">
            <v>3.4722222222222222E-5</v>
          </cell>
          <cell r="Y35">
            <v>0</v>
          </cell>
        </row>
        <row r="36">
          <cell r="B36">
            <v>701</v>
          </cell>
          <cell r="D36" t="str">
            <v>7</v>
          </cell>
          <cell r="E36" t="str">
            <v>Stachel, Almut</v>
          </cell>
          <cell r="F36" t="str">
            <v>NC1181153</v>
          </cell>
          <cell r="G36" t="str">
            <v>76879 Knittelsheim</v>
          </cell>
          <cell r="H36" t="str">
            <v>MSC Schwetzingen</v>
          </cell>
          <cell r="I36" t="str">
            <v/>
          </cell>
          <cell r="J36" t="str">
            <v>Peugeot 106 XSI</v>
          </cell>
          <cell r="K36">
            <v>9.5694444444444462E-4</v>
          </cell>
          <cell r="L36">
            <v>0</v>
          </cell>
          <cell r="M36">
            <v>0</v>
          </cell>
          <cell r="N36">
            <v>9.4178240740740756E-4</v>
          </cell>
          <cell r="O36">
            <v>0</v>
          </cell>
          <cell r="P36">
            <v>3.4722222222222222E-5</v>
          </cell>
          <cell r="Q36">
            <v>0</v>
          </cell>
          <cell r="R36">
            <v>1.7361111111111112E-4</v>
          </cell>
          <cell r="S36">
            <v>0</v>
          </cell>
          <cell r="T36">
            <v>0</v>
          </cell>
          <cell r="U36">
            <v>9.4178240740740756E-4</v>
          </cell>
          <cell r="V36">
            <v>9.1053240740740754E-4</v>
          </cell>
          <cell r="W36">
            <v>0</v>
          </cell>
          <cell r="X36">
            <v>3.4722222222222222E-5</v>
          </cell>
          <cell r="Y36">
            <v>0</v>
          </cell>
        </row>
        <row r="37">
          <cell r="B37">
            <v>703</v>
          </cell>
          <cell r="D37" t="str">
            <v>7</v>
          </cell>
          <cell r="E37" t="str">
            <v>Kretzschmar, Robin</v>
          </cell>
          <cell r="F37" t="str">
            <v>NA1106903</v>
          </cell>
          <cell r="G37" t="str">
            <v>74906 Bad Rappenau</v>
          </cell>
          <cell r="H37" t="str">
            <v>MSC Bad Rappenau 1977 e.V. im ADAC</v>
          </cell>
          <cell r="I37" t="str">
            <v>ADAC Nordbaden e.V.,  BIC 1020643</v>
          </cell>
          <cell r="J37" t="str">
            <v>VW Polo 86C</v>
          </cell>
          <cell r="K37">
            <v>7.104166666666666E-4</v>
          </cell>
          <cell r="L37">
            <v>1</v>
          </cell>
          <cell r="M37">
            <v>0</v>
          </cell>
          <cell r="N37">
            <v>6.9780092592592593E-4</v>
          </cell>
          <cell r="O37">
            <v>0</v>
          </cell>
          <cell r="P37">
            <v>3.4722222222222222E-5</v>
          </cell>
          <cell r="Q37">
            <v>0</v>
          </cell>
          <cell r="R37">
            <v>1.7361111111111112E-4</v>
          </cell>
          <cell r="S37">
            <v>0</v>
          </cell>
          <cell r="T37">
            <v>0</v>
          </cell>
          <cell r="U37">
            <v>6.9780092592592593E-4</v>
          </cell>
          <cell r="V37">
            <v>6.8784722222222218E-4</v>
          </cell>
          <cell r="W37">
            <v>0</v>
          </cell>
          <cell r="X37">
            <v>3.4722222222222222E-5</v>
          </cell>
          <cell r="Y37">
            <v>0</v>
          </cell>
        </row>
        <row r="38">
          <cell r="C38">
            <v>118</v>
          </cell>
          <cell r="D38" t="str">
            <v/>
          </cell>
          <cell r="E38" t="str">
            <v>Stachel, Dirk</v>
          </cell>
          <cell r="F38" t="str">
            <v>NC1187583</v>
          </cell>
          <cell r="G38" t="str">
            <v>76879 Knittelsheim</v>
          </cell>
          <cell r="H38" t="str">
            <v>MSC Schwetzingen</v>
          </cell>
          <cell r="I38" t="str">
            <v/>
          </cell>
          <cell r="J38" t="str">
            <v>VW Polo</v>
          </cell>
          <cell r="P38">
            <v>3.4722222222222222E-5</v>
          </cell>
          <cell r="R38">
            <v>1.7361111111111112E-4</v>
          </cell>
          <cell r="S38" t="str">
            <v/>
          </cell>
          <cell r="T38" t="str">
            <v/>
          </cell>
          <cell r="U38" t="str">
            <v/>
          </cell>
          <cell r="X38">
            <v>3.4722222222222222E-5</v>
          </cell>
        </row>
        <row r="39">
          <cell r="C39">
            <v>100</v>
          </cell>
          <cell r="D39" t="str">
            <v/>
          </cell>
          <cell r="E39" t="str">
            <v>Stachel, Almut</v>
          </cell>
          <cell r="F39" t="str">
            <v>NC1181153</v>
          </cell>
          <cell r="G39" t="str">
            <v>76879 Knittelsheim</v>
          </cell>
          <cell r="H39" t="str">
            <v>MSC Schwetzingen</v>
          </cell>
          <cell r="I39" t="str">
            <v/>
          </cell>
          <cell r="J39" t="str">
            <v>Peugeot 106 XSI</v>
          </cell>
          <cell r="P39">
            <v>3.4722222222222222E-5</v>
          </cell>
          <cell r="R39">
            <v>1.7361111111111112E-4</v>
          </cell>
          <cell r="S39" t="str">
            <v/>
          </cell>
          <cell r="T39" t="str">
            <v/>
          </cell>
          <cell r="U39" t="str">
            <v/>
          </cell>
          <cell r="X39">
            <v>3.4722222222222222E-5</v>
          </cell>
        </row>
        <row r="40">
          <cell r="B40">
            <v>713</v>
          </cell>
          <cell r="D40">
            <v>7</v>
          </cell>
          <cell r="E40" t="str">
            <v>Kübler, Michael</v>
          </cell>
          <cell r="F40" t="str">
            <v>NB1138906</v>
          </cell>
          <cell r="G40" t="str">
            <v>74906 Bad Rappenau</v>
          </cell>
          <cell r="H40" t="str">
            <v>MSC Bad Rappenau 1977 e.V. im ADAC</v>
          </cell>
          <cell r="I40" t="str">
            <v>ADAC Nordbaden e.V.,  BIC 1020643</v>
          </cell>
          <cell r="J40" t="str">
            <v>VW Polo 86c</v>
          </cell>
          <cell r="K40">
            <v>7.3506944444444444E-4</v>
          </cell>
          <cell r="L40">
            <v>0</v>
          </cell>
          <cell r="M40">
            <v>0</v>
          </cell>
          <cell r="N40">
            <v>9.2129629629629636E-4</v>
          </cell>
          <cell r="O40">
            <v>2</v>
          </cell>
          <cell r="P40">
            <v>3.4722222222222222E-5</v>
          </cell>
          <cell r="Q40">
            <v>1</v>
          </cell>
          <cell r="R40">
            <v>1.7361111111111112E-4</v>
          </cell>
          <cell r="S40">
            <v>6.9444444444444444E-5</v>
          </cell>
          <cell r="T40">
            <v>1.7361111111111112E-4</v>
          </cell>
          <cell r="U40">
            <v>1.164351851851852E-3</v>
          </cell>
          <cell r="V40">
            <v>6.8946759259259265E-4</v>
          </cell>
          <cell r="W40">
            <v>0</v>
          </cell>
          <cell r="X40">
            <v>3.4722222222222222E-5</v>
          </cell>
          <cell r="Y40">
            <v>0</v>
          </cell>
        </row>
        <row r="41">
          <cell r="B41">
            <v>702</v>
          </cell>
          <cell r="D41" t="str">
            <v>7</v>
          </cell>
          <cell r="E41" t="str">
            <v>Heiner, Ralf</v>
          </cell>
          <cell r="F41" t="str">
            <v>1188657</v>
          </cell>
          <cell r="G41" t="str">
            <v>67657 Kaiserslautern</v>
          </cell>
          <cell r="H41" t="str">
            <v>MSC Wasgau</v>
          </cell>
          <cell r="I41" t="str">
            <v/>
          </cell>
          <cell r="J41" t="str">
            <v>Peugeot 205 XS Maxi</v>
          </cell>
          <cell r="K41">
            <v>8.2766203703703702E-4</v>
          </cell>
          <cell r="L41">
            <v>0</v>
          </cell>
          <cell r="M41">
            <v>0</v>
          </cell>
          <cell r="N41">
            <v>7.9317129629629627E-4</v>
          </cell>
          <cell r="O41">
            <v>0</v>
          </cell>
          <cell r="P41">
            <v>3.4722222222222222E-5</v>
          </cell>
          <cell r="Q41">
            <v>0</v>
          </cell>
          <cell r="R41">
            <v>1.7361111111111112E-4</v>
          </cell>
          <cell r="S41">
            <v>0</v>
          </cell>
          <cell r="T41">
            <v>0</v>
          </cell>
          <cell r="U41">
            <v>7.9317129629629627E-4</v>
          </cell>
          <cell r="V41">
            <v>7.7800925925925921E-4</v>
          </cell>
          <cell r="W41">
            <v>0</v>
          </cell>
          <cell r="X41">
            <v>3.4722222222222222E-5</v>
          </cell>
          <cell r="Y41">
            <v>0</v>
          </cell>
        </row>
        <row r="42">
          <cell r="B42">
            <v>706</v>
          </cell>
          <cell r="D42" t="str">
            <v>7</v>
          </cell>
          <cell r="E42" t="str">
            <v>Winter, Timo</v>
          </cell>
          <cell r="F42" t="str">
            <v>N1194808</v>
          </cell>
          <cell r="G42" t="str">
            <v/>
          </cell>
          <cell r="H42" t="str">
            <v>HAC Homburg</v>
          </cell>
          <cell r="I42" t="str">
            <v/>
          </cell>
          <cell r="J42" t="str">
            <v>VW Polo 86c G40</v>
          </cell>
          <cell r="K42">
            <v>7.6145833333333328E-4</v>
          </cell>
          <cell r="L42">
            <v>0</v>
          </cell>
          <cell r="M42">
            <v>0</v>
          </cell>
          <cell r="N42">
            <v>7.1053240740740723E-4</v>
          </cell>
          <cell r="O42">
            <v>1</v>
          </cell>
          <cell r="P42">
            <v>3.4722222222222222E-5</v>
          </cell>
          <cell r="Q42">
            <v>0</v>
          </cell>
          <cell r="R42">
            <v>1.7361111111111112E-4</v>
          </cell>
          <cell r="S42">
            <v>3.4722222222222222E-5</v>
          </cell>
          <cell r="T42">
            <v>0</v>
          </cell>
          <cell r="U42">
            <v>7.4525462962962946E-4</v>
          </cell>
          <cell r="V42">
            <v>6.9201388888888882E-4</v>
          </cell>
          <cell r="W42">
            <v>0</v>
          </cell>
          <cell r="X42">
            <v>3.4722222222222222E-5</v>
          </cell>
          <cell r="Y42">
            <v>0</v>
          </cell>
        </row>
        <row r="43">
          <cell r="B43">
            <v>705</v>
          </cell>
          <cell r="D43" t="str">
            <v>7</v>
          </cell>
          <cell r="E43" t="str">
            <v>Wurth, Klaus</v>
          </cell>
          <cell r="F43" t="str">
            <v>N1132511</v>
          </cell>
          <cell r="G43" t="str">
            <v>77743 Neuried-Ichenheim</v>
          </cell>
          <cell r="H43" t="str">
            <v>MRSC Ichenheim</v>
          </cell>
          <cell r="I43" t="str">
            <v/>
          </cell>
          <cell r="J43" t="str">
            <v>Audi 50</v>
          </cell>
          <cell r="K43">
            <v>7.2893518518518522E-4</v>
          </cell>
          <cell r="L43">
            <v>0</v>
          </cell>
          <cell r="M43">
            <v>0</v>
          </cell>
          <cell r="N43">
            <v>6.9756944444444434E-4</v>
          </cell>
          <cell r="O43">
            <v>0</v>
          </cell>
          <cell r="P43">
            <v>3.4722222222222222E-5</v>
          </cell>
          <cell r="Q43">
            <v>0</v>
          </cell>
          <cell r="R43">
            <v>1.7361111111111112E-4</v>
          </cell>
          <cell r="S43">
            <v>0</v>
          </cell>
          <cell r="T43">
            <v>0</v>
          </cell>
          <cell r="U43">
            <v>6.9756944444444434E-4</v>
          </cell>
          <cell r="V43">
            <v>6.8831018518518514E-4</v>
          </cell>
          <cell r="W43">
            <v>0</v>
          </cell>
          <cell r="X43">
            <v>3.4722222222222222E-5</v>
          </cell>
          <cell r="Y43">
            <v>0</v>
          </cell>
        </row>
        <row r="44">
          <cell r="B44">
            <v>709</v>
          </cell>
          <cell r="D44" t="str">
            <v>7</v>
          </cell>
          <cell r="E44" t="str">
            <v>Grau, Jürgen</v>
          </cell>
          <cell r="F44" t="str">
            <v>N11243228</v>
          </cell>
          <cell r="G44" t="str">
            <v>76646 Bruchsal</v>
          </cell>
          <cell r="H44" t="str">
            <v/>
          </cell>
          <cell r="I44" t="str">
            <v/>
          </cell>
          <cell r="J44" t="str">
            <v>Ford Escort</v>
          </cell>
          <cell r="K44">
            <v>7.5335648148148148E-4</v>
          </cell>
          <cell r="L44">
            <v>0</v>
          </cell>
          <cell r="M44">
            <v>0</v>
          </cell>
          <cell r="N44">
            <v>7.2870370370370363E-4</v>
          </cell>
          <cell r="O44">
            <v>0</v>
          </cell>
          <cell r="P44">
            <v>3.4722222222222222E-5</v>
          </cell>
          <cell r="Q44">
            <v>0</v>
          </cell>
          <cell r="R44">
            <v>1.7361111111111112E-4</v>
          </cell>
          <cell r="S44">
            <v>0</v>
          </cell>
          <cell r="T44">
            <v>0</v>
          </cell>
          <cell r="U44">
            <v>7.2870370370370363E-4</v>
          </cell>
          <cell r="V44">
            <v>7.3449074074074085E-4</v>
          </cell>
          <cell r="W44">
            <v>0</v>
          </cell>
          <cell r="X44">
            <v>3.4722222222222222E-5</v>
          </cell>
          <cell r="Y44">
            <v>0</v>
          </cell>
        </row>
        <row r="45">
          <cell r="B45">
            <v>708</v>
          </cell>
          <cell r="D45" t="str">
            <v>7</v>
          </cell>
          <cell r="E45" t="str">
            <v>Waschiczek, Dieter</v>
          </cell>
          <cell r="F45" t="str">
            <v>N1155484</v>
          </cell>
          <cell r="G45" t="str">
            <v>73491 Neuler</v>
          </cell>
          <cell r="H45" t="str">
            <v>MSC Aalen Reichenbach</v>
          </cell>
          <cell r="I45" t="str">
            <v/>
          </cell>
          <cell r="J45" t="str">
            <v>VW Polo 86c</v>
          </cell>
          <cell r="K45">
            <v>7.3356481481481482E-4</v>
          </cell>
          <cell r="L45">
            <v>0</v>
          </cell>
          <cell r="M45">
            <v>0</v>
          </cell>
          <cell r="N45">
            <v>7.092592592592593E-4</v>
          </cell>
          <cell r="O45">
            <v>0</v>
          </cell>
          <cell r="P45">
            <v>3.4722222222222222E-5</v>
          </cell>
          <cell r="Q45">
            <v>0</v>
          </cell>
          <cell r="R45">
            <v>1.7361111111111112E-4</v>
          </cell>
          <cell r="S45">
            <v>0</v>
          </cell>
          <cell r="T45">
            <v>0</v>
          </cell>
          <cell r="U45">
            <v>7.092592592592593E-4</v>
          </cell>
          <cell r="V45">
            <v>7.0069444444444432E-4</v>
          </cell>
          <cell r="W45">
            <v>0</v>
          </cell>
          <cell r="X45">
            <v>3.4722222222222222E-5</v>
          </cell>
          <cell r="Y45">
            <v>0</v>
          </cell>
        </row>
        <row r="46">
          <cell r="C46">
            <v>102</v>
          </cell>
          <cell r="D46" t="str">
            <v/>
          </cell>
          <cell r="E46" t="str">
            <v>Heiner, Ralf</v>
          </cell>
          <cell r="F46" t="str">
            <v>1188657</v>
          </cell>
          <cell r="G46" t="str">
            <v>67657 Kaiserslautern</v>
          </cell>
          <cell r="H46" t="str">
            <v>MSC Wasgau</v>
          </cell>
          <cell r="I46" t="str">
            <v/>
          </cell>
          <cell r="J46" t="str">
            <v>Peugeot 205 XS Maxi</v>
          </cell>
          <cell r="P46">
            <v>3.4722222222222222E-5</v>
          </cell>
          <cell r="R46">
            <v>1.7361111111111112E-4</v>
          </cell>
          <cell r="S46" t="str">
            <v/>
          </cell>
          <cell r="T46" t="str">
            <v/>
          </cell>
          <cell r="U46" t="str">
            <v/>
          </cell>
          <cell r="X46">
            <v>3.4722222222222222E-5</v>
          </cell>
        </row>
        <row r="47">
          <cell r="B47">
            <v>707</v>
          </cell>
          <cell r="D47" t="str">
            <v>7</v>
          </cell>
          <cell r="E47" t="str">
            <v>Schumacher, Michael</v>
          </cell>
          <cell r="F47" t="str">
            <v>N1182618</v>
          </cell>
          <cell r="G47" t="str">
            <v>Hauenstein</v>
          </cell>
          <cell r="H47" t="str">
            <v>BMC Hockenheim</v>
          </cell>
          <cell r="I47" t="str">
            <v/>
          </cell>
          <cell r="J47" t="str">
            <v>VW Derby</v>
          </cell>
          <cell r="K47">
            <v>7.2083333333333331E-4</v>
          </cell>
          <cell r="L47">
            <v>0</v>
          </cell>
          <cell r="M47">
            <v>0</v>
          </cell>
          <cell r="N47">
            <v>6.9548611111111113E-4</v>
          </cell>
          <cell r="O47">
            <v>1</v>
          </cell>
          <cell r="P47">
            <v>3.4722222222222222E-5</v>
          </cell>
          <cell r="Q47">
            <v>0</v>
          </cell>
          <cell r="R47">
            <v>1.7361111111111112E-4</v>
          </cell>
          <cell r="S47">
            <v>3.4722222222222222E-5</v>
          </cell>
          <cell r="T47">
            <v>0</v>
          </cell>
          <cell r="U47">
            <v>7.3020833333333336E-4</v>
          </cell>
          <cell r="V47">
            <v>6.905092592592592E-4</v>
          </cell>
          <cell r="W47">
            <v>0</v>
          </cell>
          <cell r="X47">
            <v>3.4722222222222222E-5</v>
          </cell>
          <cell r="Y47">
            <v>0</v>
          </cell>
        </row>
        <row r="48">
          <cell r="B48">
            <v>704</v>
          </cell>
          <cell r="D48" t="str">
            <v>7</v>
          </cell>
          <cell r="E48" t="str">
            <v>Kretzschmar, Randolf</v>
          </cell>
          <cell r="F48" t="str">
            <v>NB1102161</v>
          </cell>
          <cell r="G48" t="str">
            <v>74906 Bad Rappenau</v>
          </cell>
          <cell r="H48" t="str">
            <v>MSC Bad Rappenau 1977 e.V. im ADAC</v>
          </cell>
          <cell r="I48" t="str">
            <v>ADAC Nordbaden e.V.,  BIC 1020643</v>
          </cell>
          <cell r="J48" t="str">
            <v>VW Polo 86c</v>
          </cell>
          <cell r="K48">
            <v>7.6319444444444438E-4</v>
          </cell>
          <cell r="L48">
            <v>0</v>
          </cell>
          <cell r="M48">
            <v>0</v>
          </cell>
          <cell r="N48">
            <v>7.6365740740740734E-4</v>
          </cell>
          <cell r="O48">
            <v>1</v>
          </cell>
          <cell r="P48">
            <v>3.4722222222222222E-5</v>
          </cell>
          <cell r="Q48">
            <v>0</v>
          </cell>
          <cell r="R48">
            <v>1.7361111111111112E-4</v>
          </cell>
          <cell r="S48">
            <v>3.4722222222222222E-5</v>
          </cell>
          <cell r="T48">
            <v>0</v>
          </cell>
          <cell r="U48">
            <v>7.9837962962962957E-4</v>
          </cell>
          <cell r="V48">
            <v>7.5960648148148166E-4</v>
          </cell>
          <cell r="W48">
            <v>0</v>
          </cell>
          <cell r="X48">
            <v>3.4722222222222222E-5</v>
          </cell>
          <cell r="Y48">
            <v>0</v>
          </cell>
        </row>
        <row r="49">
          <cell r="B49">
            <v>710</v>
          </cell>
          <cell r="D49">
            <v>7</v>
          </cell>
          <cell r="E49" t="str">
            <v>Knecht, Sandro</v>
          </cell>
          <cell r="F49" t="str">
            <v>N1197147</v>
          </cell>
          <cell r="G49" t="str">
            <v/>
          </cell>
          <cell r="H49" t="str">
            <v>MSC Schwetzingen e.V. im ADAC</v>
          </cell>
          <cell r="I49" t="str">
            <v/>
          </cell>
          <cell r="J49" t="str">
            <v>VW Polo 86c</v>
          </cell>
          <cell r="K49">
            <v>7.5497685185185184E-4</v>
          </cell>
          <cell r="L49">
            <v>0</v>
          </cell>
          <cell r="M49">
            <v>0</v>
          </cell>
          <cell r="N49">
            <v>7.407407407407407E-4</v>
          </cell>
          <cell r="O49">
            <v>1</v>
          </cell>
          <cell r="P49">
            <v>3.4722222222222222E-5</v>
          </cell>
          <cell r="Q49">
            <v>0</v>
          </cell>
          <cell r="R49">
            <v>1.7361111111111112E-4</v>
          </cell>
          <cell r="S49">
            <v>3.4722222222222222E-5</v>
          </cell>
          <cell r="T49">
            <v>0</v>
          </cell>
          <cell r="U49">
            <v>7.7546296296296293E-4</v>
          </cell>
          <cell r="V49">
            <v>7.3425925925925915E-4</v>
          </cell>
          <cell r="W49">
            <v>1</v>
          </cell>
          <cell r="X49">
            <v>3.4722222222222222E-5</v>
          </cell>
          <cell r="Y49">
            <v>0</v>
          </cell>
        </row>
        <row r="50">
          <cell r="C50">
            <v>112</v>
          </cell>
          <cell r="D50" t="str">
            <v/>
          </cell>
          <cell r="E50" t="str">
            <v>Waschiczek, Dieter</v>
          </cell>
          <cell r="F50" t="str">
            <v>N1155484</v>
          </cell>
          <cell r="G50" t="str">
            <v>73491 Neuler</v>
          </cell>
          <cell r="H50" t="str">
            <v>MSC Aalen Reichenbach</v>
          </cell>
          <cell r="I50" t="str">
            <v/>
          </cell>
          <cell r="J50" t="str">
            <v>VW Polo 86c</v>
          </cell>
          <cell r="P50">
            <v>3.4722222222222222E-5</v>
          </cell>
          <cell r="R50">
            <v>1.7361111111111112E-4</v>
          </cell>
          <cell r="S50" t="str">
            <v/>
          </cell>
          <cell r="T50" t="str">
            <v/>
          </cell>
          <cell r="U50" t="str">
            <v/>
          </cell>
          <cell r="X50">
            <v>3.4722222222222222E-5</v>
          </cell>
        </row>
        <row r="51">
          <cell r="B51">
            <v>714</v>
          </cell>
          <cell r="D51">
            <v>7</v>
          </cell>
          <cell r="E51" t="str">
            <v>Pokrandt, Max</v>
          </cell>
          <cell r="F51" t="str">
            <v>N1181957</v>
          </cell>
          <cell r="G51" t="str">
            <v>76829 Landau</v>
          </cell>
          <cell r="H51" t="str">
            <v>MSC Bad Rappenau e.V. im ADAC</v>
          </cell>
          <cell r="I51" t="str">
            <v/>
          </cell>
          <cell r="J51" t="str">
            <v>VW Polo</v>
          </cell>
          <cell r="K51">
            <v>7.1666666666666667E-4</v>
          </cell>
          <cell r="L51">
            <v>1</v>
          </cell>
          <cell r="M51">
            <v>0</v>
          </cell>
          <cell r="N51">
            <v>7.1377314814814817E-4</v>
          </cell>
          <cell r="O51">
            <v>0</v>
          </cell>
          <cell r="P51">
            <v>3.4722222222222222E-5</v>
          </cell>
          <cell r="Q51">
            <v>0</v>
          </cell>
          <cell r="R51">
            <v>1.7361111111111112E-4</v>
          </cell>
          <cell r="S51">
            <v>0</v>
          </cell>
          <cell r="T51">
            <v>0</v>
          </cell>
          <cell r="U51">
            <v>7.1377314814814817E-4</v>
          </cell>
          <cell r="V51">
            <v>7.0057870370370369E-4</v>
          </cell>
          <cell r="W51">
            <v>1</v>
          </cell>
          <cell r="X51">
            <v>3.4722222222222222E-5</v>
          </cell>
          <cell r="Y51">
            <v>0</v>
          </cell>
        </row>
        <row r="52">
          <cell r="C52">
            <v>111</v>
          </cell>
          <cell r="D52" t="str">
            <v/>
          </cell>
          <cell r="E52" t="str">
            <v>Schumacher, Michael</v>
          </cell>
          <cell r="F52" t="str">
            <v>N1182618</v>
          </cell>
          <cell r="G52" t="str">
            <v>Hauenstein</v>
          </cell>
          <cell r="H52" t="str">
            <v>BMC Hockenheim</v>
          </cell>
          <cell r="I52" t="str">
            <v/>
          </cell>
          <cell r="J52" t="str">
            <v>VW Derby</v>
          </cell>
          <cell r="P52">
            <v>3.4722222222222222E-5</v>
          </cell>
          <cell r="R52">
            <v>1.7361111111111112E-4</v>
          </cell>
          <cell r="S52" t="str">
            <v/>
          </cell>
          <cell r="T52" t="str">
            <v/>
          </cell>
          <cell r="U52" t="str">
            <v/>
          </cell>
          <cell r="X52">
            <v>3.4722222222222222E-5</v>
          </cell>
        </row>
        <row r="53">
          <cell r="C53">
            <v>117</v>
          </cell>
          <cell r="D53" t="str">
            <v/>
          </cell>
          <cell r="E53" t="str">
            <v>Knecht, Sandro</v>
          </cell>
          <cell r="F53" t="str">
            <v>N1197147</v>
          </cell>
          <cell r="G53" t="str">
            <v/>
          </cell>
          <cell r="H53" t="str">
            <v>MSC Schwetzingen e.V. im ADAC</v>
          </cell>
          <cell r="I53" t="str">
            <v/>
          </cell>
          <cell r="J53" t="str">
            <v>VW Polo 86c</v>
          </cell>
          <cell r="P53">
            <v>3.4722222222222222E-5</v>
          </cell>
          <cell r="R53">
            <v>1.7361111111111112E-4</v>
          </cell>
          <cell r="S53" t="str">
            <v/>
          </cell>
          <cell r="T53" t="str">
            <v/>
          </cell>
          <cell r="U53" t="str">
            <v/>
          </cell>
          <cell r="X53">
            <v>3.4722222222222222E-5</v>
          </cell>
        </row>
        <row r="54">
          <cell r="B54">
            <v>801</v>
          </cell>
          <cell r="D54" t="str">
            <v>8</v>
          </cell>
          <cell r="E54" t="str">
            <v>Panitz, Jennifer</v>
          </cell>
          <cell r="F54" t="str">
            <v>N1125651</v>
          </cell>
          <cell r="G54" t="str">
            <v>75433 Maulbron</v>
          </cell>
          <cell r="H54" t="str">
            <v>AC Bretten e.V. im ADAC</v>
          </cell>
          <cell r="I54" t="str">
            <v/>
          </cell>
          <cell r="J54" t="str">
            <v>Suzuki Swift Sport</v>
          </cell>
          <cell r="K54">
            <v>8.050925925925926E-4</v>
          </cell>
          <cell r="L54">
            <v>0</v>
          </cell>
          <cell r="M54">
            <v>0</v>
          </cell>
          <cell r="N54">
            <v>7.7129629629629629E-4</v>
          </cell>
          <cell r="O54">
            <v>0</v>
          </cell>
          <cell r="P54">
            <v>3.4722222222222222E-5</v>
          </cell>
          <cell r="Q54">
            <v>0</v>
          </cell>
          <cell r="R54">
            <v>1.7361111111111112E-4</v>
          </cell>
          <cell r="S54">
            <v>0</v>
          </cell>
          <cell r="T54">
            <v>0</v>
          </cell>
          <cell r="U54">
            <v>7.7129629629629629E-4</v>
          </cell>
          <cell r="V54">
            <v>7.6296296296296301E-4</v>
          </cell>
          <cell r="W54">
            <v>0</v>
          </cell>
          <cell r="X54">
            <v>3.4722222222222222E-5</v>
          </cell>
          <cell r="Y54">
            <v>0</v>
          </cell>
        </row>
        <row r="55">
          <cell r="B55">
            <v>805</v>
          </cell>
          <cell r="D55" t="str">
            <v>8</v>
          </cell>
          <cell r="E55" t="str">
            <v>Larva, Martin</v>
          </cell>
          <cell r="F55" t="str">
            <v>NA1111501</v>
          </cell>
          <cell r="G55" t="str">
            <v>73614 Schorndorf</v>
          </cell>
          <cell r="H55" t="str">
            <v>MC Waiblingen</v>
          </cell>
          <cell r="I55" t="str">
            <v/>
          </cell>
          <cell r="J55" t="str">
            <v>VW Polo G40</v>
          </cell>
          <cell r="K55">
            <v>6.8969907407407424E-4</v>
          </cell>
          <cell r="L55">
            <v>0</v>
          </cell>
          <cell r="M55">
            <v>0</v>
          </cell>
          <cell r="N55">
            <v>6.7743055555555558E-4</v>
          </cell>
          <cell r="O55">
            <v>0</v>
          </cell>
          <cell r="P55">
            <v>3.4722222222222222E-5</v>
          </cell>
          <cell r="Q55">
            <v>0</v>
          </cell>
          <cell r="R55">
            <v>1.7361111111111112E-4</v>
          </cell>
          <cell r="S55">
            <v>0</v>
          </cell>
          <cell r="T55">
            <v>0</v>
          </cell>
          <cell r="U55">
            <v>6.7743055555555558E-4</v>
          </cell>
          <cell r="V55">
            <v>6.7476851851851845E-4</v>
          </cell>
          <cell r="W55">
            <v>0</v>
          </cell>
          <cell r="X55">
            <v>3.4722222222222222E-5</v>
          </cell>
          <cell r="Y55">
            <v>0</v>
          </cell>
        </row>
        <row r="56">
          <cell r="B56">
            <v>806</v>
          </cell>
          <cell r="D56" t="str">
            <v>8</v>
          </cell>
          <cell r="E56" t="str">
            <v>Guido, Marco</v>
          </cell>
          <cell r="F56" t="str">
            <v>N1138203</v>
          </cell>
          <cell r="G56" t="str">
            <v/>
          </cell>
          <cell r="H56" t="str">
            <v>MC Quierschied e.V.</v>
          </cell>
          <cell r="I56" t="str">
            <v/>
          </cell>
          <cell r="J56" t="str">
            <v>VW Polo 86c G40</v>
          </cell>
          <cell r="K56">
            <v>7.6388888888888893E-4</v>
          </cell>
          <cell r="L56">
            <v>0</v>
          </cell>
          <cell r="M56">
            <v>0</v>
          </cell>
          <cell r="N56">
            <v>7.2164351851851849E-4</v>
          </cell>
          <cell r="O56">
            <v>0</v>
          </cell>
          <cell r="P56">
            <v>3.4722222222222222E-5</v>
          </cell>
          <cell r="Q56">
            <v>0</v>
          </cell>
          <cell r="R56">
            <v>1.7361111111111112E-4</v>
          </cell>
          <cell r="S56">
            <v>0</v>
          </cell>
          <cell r="T56">
            <v>0</v>
          </cell>
          <cell r="U56">
            <v>7.2164351851851849E-4</v>
          </cell>
          <cell r="V56">
            <v>7.2673611111111116E-4</v>
          </cell>
          <cell r="W56">
            <v>0</v>
          </cell>
          <cell r="X56">
            <v>3.4722222222222222E-5</v>
          </cell>
          <cell r="Y56">
            <v>0</v>
          </cell>
        </row>
        <row r="57">
          <cell r="B57">
            <v>812</v>
          </cell>
          <cell r="D57">
            <v>8</v>
          </cell>
          <cell r="E57" t="str">
            <v>Terlinden, Diana</v>
          </cell>
          <cell r="F57" t="str">
            <v>N1188524</v>
          </cell>
          <cell r="G57" t="str">
            <v>68799 Reilingen</v>
          </cell>
          <cell r="H57" t="str">
            <v>AMC Reilingen</v>
          </cell>
          <cell r="I57" t="str">
            <v/>
          </cell>
          <cell r="J57" t="str">
            <v>BMW 318ti</v>
          </cell>
          <cell r="K57">
            <v>8.3032407407407404E-4</v>
          </cell>
          <cell r="L57">
            <v>0</v>
          </cell>
          <cell r="M57">
            <v>0</v>
          </cell>
          <cell r="N57">
            <v>7.9629629629629636E-4</v>
          </cell>
          <cell r="O57">
            <v>0</v>
          </cell>
          <cell r="P57">
            <v>3.4722222222222222E-5</v>
          </cell>
          <cell r="Q57">
            <v>0</v>
          </cell>
          <cell r="R57">
            <v>1.7361111111111112E-4</v>
          </cell>
          <cell r="S57">
            <v>0</v>
          </cell>
          <cell r="T57">
            <v>0</v>
          </cell>
          <cell r="U57">
            <v>7.9629629629629636E-4</v>
          </cell>
          <cell r="V57">
            <v>7.6527777777777781E-4</v>
          </cell>
          <cell r="W57">
            <v>0</v>
          </cell>
          <cell r="X57">
            <v>3.4722222222222222E-5</v>
          </cell>
          <cell r="Y57">
            <v>0</v>
          </cell>
        </row>
        <row r="58">
          <cell r="B58">
            <v>809</v>
          </cell>
          <cell r="D58" t="str">
            <v>8</v>
          </cell>
          <cell r="E58" t="str">
            <v>Galati, Giosi</v>
          </cell>
          <cell r="F58" t="str">
            <v/>
          </cell>
          <cell r="G58" t="str">
            <v>Friedrichsthal</v>
          </cell>
          <cell r="H58" t="str">
            <v>MC Quierschied e.V.</v>
          </cell>
          <cell r="I58" t="str">
            <v/>
          </cell>
          <cell r="J58" t="str">
            <v>Citroen Saxo VTS</v>
          </cell>
          <cell r="K58">
            <v>7.0324074074074071E-4</v>
          </cell>
          <cell r="L58">
            <v>0</v>
          </cell>
          <cell r="M58">
            <v>0</v>
          </cell>
          <cell r="N58">
            <v>6.8229166666666666E-4</v>
          </cell>
          <cell r="O58">
            <v>0</v>
          </cell>
          <cell r="P58">
            <v>3.4722222222222222E-5</v>
          </cell>
          <cell r="Q58">
            <v>0</v>
          </cell>
          <cell r="R58">
            <v>1.7361111111111112E-4</v>
          </cell>
          <cell r="S58">
            <v>0</v>
          </cell>
          <cell r="T58">
            <v>0</v>
          </cell>
          <cell r="U58">
            <v>6.8229166666666666E-4</v>
          </cell>
          <cell r="V58">
            <v>6.7361111111111126E-4</v>
          </cell>
          <cell r="W58">
            <v>0</v>
          </cell>
          <cell r="X58">
            <v>3.4722222222222222E-5</v>
          </cell>
          <cell r="Y58">
            <v>0</v>
          </cell>
        </row>
        <row r="59">
          <cell r="B59">
            <v>803</v>
          </cell>
          <cell r="D59" t="str">
            <v>8</v>
          </cell>
          <cell r="E59" t="str">
            <v>Berres, Alexander</v>
          </cell>
          <cell r="F59" t="str">
            <v>N1155483</v>
          </cell>
          <cell r="G59" t="str">
            <v>63928 Eichenbühl</v>
          </cell>
          <cell r="H59" t="str">
            <v>MSC Erftal</v>
          </cell>
          <cell r="I59" t="str">
            <v/>
          </cell>
          <cell r="J59" t="str">
            <v>VW Golf  1 GTI</v>
          </cell>
          <cell r="K59">
            <v>7.2384259259259266E-4</v>
          </cell>
          <cell r="L59">
            <v>1</v>
          </cell>
          <cell r="M59">
            <v>0</v>
          </cell>
          <cell r="N59">
            <v>7.0949074074074068E-4</v>
          </cell>
          <cell r="O59">
            <v>0</v>
          </cell>
          <cell r="P59">
            <v>3.4722222222222222E-5</v>
          </cell>
          <cell r="Q59">
            <v>0</v>
          </cell>
          <cell r="R59">
            <v>1.7361111111111112E-4</v>
          </cell>
          <cell r="S59">
            <v>0</v>
          </cell>
          <cell r="T59">
            <v>0</v>
          </cell>
          <cell r="U59">
            <v>7.0949074074074068E-4</v>
          </cell>
          <cell r="V59">
            <v>6.9722222222222223E-4</v>
          </cell>
          <cell r="W59">
            <v>0</v>
          </cell>
          <cell r="X59">
            <v>3.4722222222222222E-5</v>
          </cell>
          <cell r="Y59">
            <v>0</v>
          </cell>
        </row>
        <row r="60">
          <cell r="B60">
            <v>800</v>
          </cell>
          <cell r="D60" t="str">
            <v>8</v>
          </cell>
          <cell r="E60" t="str">
            <v>Panitz, Kevin</v>
          </cell>
          <cell r="F60" t="str">
            <v>N1138516</v>
          </cell>
          <cell r="G60" t="str">
            <v>75433 Maulbronn</v>
          </cell>
          <cell r="H60" t="str">
            <v>AC Bretten e.V. im ADAC</v>
          </cell>
          <cell r="I60" t="str">
            <v/>
          </cell>
          <cell r="J60" t="str">
            <v>Suzuki Swift Sport</v>
          </cell>
          <cell r="K60">
            <v>7.3344907407407419E-4</v>
          </cell>
          <cell r="L60">
            <v>0</v>
          </cell>
          <cell r="M60">
            <v>0</v>
          </cell>
          <cell r="N60">
            <v>7.3043981481481484E-4</v>
          </cell>
          <cell r="O60">
            <v>0</v>
          </cell>
          <cell r="P60">
            <v>3.4722222222222222E-5</v>
          </cell>
          <cell r="Q60">
            <v>0</v>
          </cell>
          <cell r="R60">
            <v>1.7361111111111112E-4</v>
          </cell>
          <cell r="S60">
            <v>0</v>
          </cell>
          <cell r="T60">
            <v>0</v>
          </cell>
          <cell r="U60">
            <v>7.3043981481481484E-4</v>
          </cell>
          <cell r="V60">
            <v>7.1828703703703714E-4</v>
          </cell>
          <cell r="W60">
            <v>0</v>
          </cell>
          <cell r="X60">
            <v>3.4722222222222222E-5</v>
          </cell>
          <cell r="Y60">
            <v>0</v>
          </cell>
        </row>
        <row r="61">
          <cell r="B61">
            <v>811</v>
          </cell>
          <cell r="D61">
            <v>8</v>
          </cell>
          <cell r="E61" t="str">
            <v>Ackermann, Peter</v>
          </cell>
          <cell r="F61" t="str">
            <v>N1067835</v>
          </cell>
          <cell r="G61" t="str">
            <v>67157 Wachenheim a.d.W.</v>
          </cell>
          <cell r="H61" t="str">
            <v>AMC Reilingen e.V. im ADAC</v>
          </cell>
          <cell r="I61" t="str">
            <v/>
          </cell>
          <cell r="J61" t="str">
            <v>BMW 318 Ti compact</v>
          </cell>
          <cell r="K61">
            <v>7.1678240740740741E-4</v>
          </cell>
          <cell r="L61">
            <v>0</v>
          </cell>
          <cell r="M61">
            <v>0</v>
          </cell>
          <cell r="N61">
            <v>7.0370370370370378E-4</v>
          </cell>
          <cell r="O61">
            <v>0</v>
          </cell>
          <cell r="P61">
            <v>3.4722222222222222E-5</v>
          </cell>
          <cell r="Q61">
            <v>0</v>
          </cell>
          <cell r="R61">
            <v>1.7361111111111112E-4</v>
          </cell>
          <cell r="S61">
            <v>0</v>
          </cell>
          <cell r="T61">
            <v>0</v>
          </cell>
          <cell r="U61">
            <v>7.0370370370370378E-4</v>
          </cell>
          <cell r="V61">
            <v>6.9236111111111104E-4</v>
          </cell>
          <cell r="W61">
            <v>0</v>
          </cell>
          <cell r="X61">
            <v>3.4722222222222222E-5</v>
          </cell>
          <cell r="Y61">
            <v>0</v>
          </cell>
        </row>
        <row r="62">
          <cell r="B62">
            <v>810</v>
          </cell>
          <cell r="D62">
            <v>8</v>
          </cell>
          <cell r="E62" t="str">
            <v>Terlinden, Felix</v>
          </cell>
          <cell r="F62" t="str">
            <v>NC1076160</v>
          </cell>
          <cell r="G62" t="str">
            <v>68799 Reilingen</v>
          </cell>
          <cell r="H62" t="str">
            <v>AMC Reilingen e.V. im ADAC</v>
          </cell>
          <cell r="I62" t="str">
            <v/>
          </cell>
          <cell r="J62" t="str">
            <v>VW Golf 1</v>
          </cell>
          <cell r="K62">
            <v>7.1111111111111115E-4</v>
          </cell>
          <cell r="L62">
            <v>1</v>
          </cell>
          <cell r="M62">
            <v>0</v>
          </cell>
          <cell r="N62">
            <v>6.7615740740740744E-4</v>
          </cell>
          <cell r="O62">
            <v>0</v>
          </cell>
          <cell r="P62">
            <v>3.4722222222222222E-5</v>
          </cell>
          <cell r="Q62">
            <v>0</v>
          </cell>
          <cell r="R62">
            <v>1.7361111111111112E-4</v>
          </cell>
          <cell r="S62">
            <v>0</v>
          </cell>
          <cell r="T62">
            <v>0</v>
          </cell>
          <cell r="U62">
            <v>6.7615740740740744E-4</v>
          </cell>
          <cell r="V62">
            <v>6.7002314814814821E-4</v>
          </cell>
          <cell r="W62">
            <v>0</v>
          </cell>
          <cell r="X62">
            <v>3.4722222222222222E-5</v>
          </cell>
          <cell r="Y62">
            <v>0</v>
          </cell>
        </row>
        <row r="63">
          <cell r="B63">
            <v>804</v>
          </cell>
          <cell r="D63" t="str">
            <v>8</v>
          </cell>
          <cell r="E63" t="str">
            <v>Fübrich, Ulrich</v>
          </cell>
          <cell r="F63" t="str">
            <v/>
          </cell>
          <cell r="G63" t="str">
            <v>Brackenheim-Hausen</v>
          </cell>
          <cell r="H63" t="str">
            <v/>
          </cell>
          <cell r="I63" t="str">
            <v/>
          </cell>
          <cell r="J63" t="str">
            <v>Dacia Logan SD</v>
          </cell>
          <cell r="K63">
            <v>8.0254629629629632E-4</v>
          </cell>
          <cell r="L63">
            <v>0</v>
          </cell>
          <cell r="M63">
            <v>0</v>
          </cell>
          <cell r="N63">
            <v>8.0381944444444435E-4</v>
          </cell>
          <cell r="O63">
            <v>0</v>
          </cell>
          <cell r="P63">
            <v>3.4722222222222222E-5</v>
          </cell>
          <cell r="Q63">
            <v>0</v>
          </cell>
          <cell r="R63">
            <v>1.7361111111111112E-4</v>
          </cell>
          <cell r="S63">
            <v>0</v>
          </cell>
          <cell r="T63">
            <v>0</v>
          </cell>
          <cell r="U63">
            <v>8.0381944444444435E-4</v>
          </cell>
          <cell r="V63">
            <v>8.097222222222222E-4</v>
          </cell>
          <cell r="W63">
            <v>0</v>
          </cell>
          <cell r="X63">
            <v>3.4722222222222222E-5</v>
          </cell>
          <cell r="Y63">
            <v>0</v>
          </cell>
        </row>
        <row r="64">
          <cell r="B64">
            <v>802</v>
          </cell>
          <cell r="D64" t="str">
            <v>8</v>
          </cell>
          <cell r="E64" t="str">
            <v>Berres, Adrian</v>
          </cell>
          <cell r="F64" t="str">
            <v>N1167644</v>
          </cell>
          <cell r="G64" t="str">
            <v>63928 Eichenbühl</v>
          </cell>
          <cell r="H64" t="str">
            <v/>
          </cell>
          <cell r="I64" t="str">
            <v/>
          </cell>
          <cell r="J64" t="str">
            <v>VW Golf GTI</v>
          </cell>
          <cell r="K64">
            <v>7.2488425925925932E-4</v>
          </cell>
          <cell r="L64">
            <v>0</v>
          </cell>
          <cell r="M64">
            <v>0</v>
          </cell>
          <cell r="N64">
            <v>7.1435185185185187E-4</v>
          </cell>
          <cell r="O64">
            <v>0</v>
          </cell>
          <cell r="P64">
            <v>3.4722222222222222E-5</v>
          </cell>
          <cell r="Q64">
            <v>0</v>
          </cell>
          <cell r="R64">
            <v>1.7361111111111112E-4</v>
          </cell>
          <cell r="S64">
            <v>0</v>
          </cell>
          <cell r="T64">
            <v>0</v>
          </cell>
          <cell r="U64">
            <v>7.1435185185185187E-4</v>
          </cell>
          <cell r="V64">
            <v>7.0486111111111107E-4</v>
          </cell>
          <cell r="W64">
            <v>0</v>
          </cell>
          <cell r="X64">
            <v>3.4722222222222222E-5</v>
          </cell>
          <cell r="Y64">
            <v>0</v>
          </cell>
        </row>
        <row r="65">
          <cell r="C65">
            <v>115</v>
          </cell>
          <cell r="D65" t="str">
            <v/>
          </cell>
          <cell r="E65" t="str">
            <v>Ackermann, Peter</v>
          </cell>
          <cell r="F65" t="str">
            <v>N1067835</v>
          </cell>
          <cell r="G65" t="str">
            <v>67157 Wachenheim a.d.W.</v>
          </cell>
          <cell r="H65" t="str">
            <v>AMC Reilingen e.V. im ADAC</v>
          </cell>
          <cell r="I65" t="str">
            <v/>
          </cell>
          <cell r="J65" t="str">
            <v>BMW 318 Ti compact</v>
          </cell>
          <cell r="P65">
            <v>3.4722222222222222E-5</v>
          </cell>
          <cell r="R65">
            <v>1.7361111111111112E-4</v>
          </cell>
          <cell r="S65" t="str">
            <v/>
          </cell>
          <cell r="T65" t="str">
            <v/>
          </cell>
          <cell r="U65" t="str">
            <v/>
          </cell>
          <cell r="X65">
            <v>3.4722222222222222E-5</v>
          </cell>
        </row>
        <row r="66">
          <cell r="B66">
            <v>808</v>
          </cell>
          <cell r="D66" t="str">
            <v>8</v>
          </cell>
          <cell r="E66" t="str">
            <v>Melter, Albert</v>
          </cell>
          <cell r="F66" t="str">
            <v>N1124471</v>
          </cell>
          <cell r="G66" t="str">
            <v/>
          </cell>
          <cell r="H66" t="str">
            <v>AC Bretten e.V. im ADAC</v>
          </cell>
          <cell r="I66" t="str">
            <v/>
          </cell>
          <cell r="J66" t="str">
            <v>Suzuki Swift Sport</v>
          </cell>
          <cell r="K66">
            <v>7.5208333333333334E-4</v>
          </cell>
          <cell r="L66">
            <v>0</v>
          </cell>
          <cell r="M66">
            <v>0</v>
          </cell>
          <cell r="N66">
            <v>7.3020833333333347E-4</v>
          </cell>
          <cell r="O66">
            <v>0</v>
          </cell>
          <cell r="P66">
            <v>3.4722222222222222E-5</v>
          </cell>
          <cell r="Q66">
            <v>0</v>
          </cell>
          <cell r="R66">
            <v>1.7361111111111112E-4</v>
          </cell>
          <cell r="S66">
            <v>0</v>
          </cell>
          <cell r="T66">
            <v>0</v>
          </cell>
          <cell r="U66">
            <v>7.3020833333333347E-4</v>
          </cell>
          <cell r="V66">
            <v>7.1956018518518517E-4</v>
          </cell>
          <cell r="W66">
            <v>0</v>
          </cell>
          <cell r="X66">
            <v>3.4722222222222222E-5</v>
          </cell>
          <cell r="Y66">
            <v>0</v>
          </cell>
        </row>
        <row r="67">
          <cell r="C67">
            <v>114</v>
          </cell>
          <cell r="D67" t="str">
            <v/>
          </cell>
          <cell r="E67" t="str">
            <v>Terlinden, Diana</v>
          </cell>
          <cell r="F67" t="str">
            <v>N1188524</v>
          </cell>
          <cell r="G67" t="str">
            <v>68799 Reilingen</v>
          </cell>
          <cell r="H67" t="str">
            <v>AMC Reilingen</v>
          </cell>
          <cell r="I67" t="str">
            <v/>
          </cell>
          <cell r="J67" t="str">
            <v>BMW 318ti</v>
          </cell>
          <cell r="P67">
            <v>3.4722222222222222E-5</v>
          </cell>
          <cell r="R67">
            <v>1.7361111111111112E-4</v>
          </cell>
          <cell r="S67" t="str">
            <v/>
          </cell>
          <cell r="T67" t="str">
            <v/>
          </cell>
          <cell r="U67" t="str">
            <v/>
          </cell>
          <cell r="X67">
            <v>3.4722222222222222E-5</v>
          </cell>
        </row>
        <row r="68">
          <cell r="C68">
            <v>113</v>
          </cell>
          <cell r="D68" t="str">
            <v/>
          </cell>
          <cell r="E68" t="str">
            <v>Terlinden, Felix</v>
          </cell>
          <cell r="F68" t="str">
            <v>NC1076160</v>
          </cell>
          <cell r="G68" t="str">
            <v>68799 Reilingen</v>
          </cell>
          <cell r="H68" t="str">
            <v>AMC Reilingen e.V. im ADAC</v>
          </cell>
          <cell r="I68" t="str">
            <v/>
          </cell>
          <cell r="J68" t="str">
            <v>VW Golf 1</v>
          </cell>
          <cell r="P68">
            <v>3.4722222222222222E-5</v>
          </cell>
          <cell r="R68">
            <v>1.7361111111111112E-4</v>
          </cell>
          <cell r="S68" t="str">
            <v/>
          </cell>
          <cell r="T68" t="str">
            <v/>
          </cell>
          <cell r="U68" t="str">
            <v/>
          </cell>
          <cell r="X68">
            <v>3.4722222222222222E-5</v>
          </cell>
        </row>
        <row r="69">
          <cell r="B69">
            <v>807</v>
          </cell>
          <cell r="D69" t="str">
            <v>8</v>
          </cell>
          <cell r="E69" t="str">
            <v>Gundelfinger, Stefanie</v>
          </cell>
          <cell r="F69" t="str">
            <v>N1132169</v>
          </cell>
          <cell r="G69" t="str">
            <v>Oberderdingen</v>
          </cell>
          <cell r="H69" t="str">
            <v>AC Bretten e.V. im ADAC</v>
          </cell>
          <cell r="I69" t="str">
            <v/>
          </cell>
          <cell r="J69" t="str">
            <v>Suzuki Swift Sport</v>
          </cell>
          <cell r="K69">
            <v>7.6527777777777781E-4</v>
          </cell>
          <cell r="L69">
            <v>0</v>
          </cell>
          <cell r="M69">
            <v>0</v>
          </cell>
          <cell r="N69">
            <v>7.3715277777777787E-4</v>
          </cell>
          <cell r="O69">
            <v>0</v>
          </cell>
          <cell r="P69">
            <v>3.4722222222222222E-5</v>
          </cell>
          <cell r="Q69">
            <v>0</v>
          </cell>
          <cell r="R69">
            <v>1.7361111111111112E-4</v>
          </cell>
          <cell r="S69">
            <v>0</v>
          </cell>
          <cell r="T69">
            <v>0</v>
          </cell>
          <cell r="U69">
            <v>7.3715277777777787E-4</v>
          </cell>
          <cell r="V69">
            <v>7.2847222222222226E-4</v>
          </cell>
          <cell r="W69">
            <v>0</v>
          </cell>
          <cell r="X69">
            <v>3.4722222222222222E-5</v>
          </cell>
          <cell r="Y69">
            <v>0</v>
          </cell>
        </row>
        <row r="70">
          <cell r="B70">
            <v>903</v>
          </cell>
          <cell r="D70" t="str">
            <v>9</v>
          </cell>
          <cell r="E70" t="str">
            <v>Kühn, Andreas</v>
          </cell>
          <cell r="F70" t="str">
            <v>NA1139380</v>
          </cell>
          <cell r="G70" t="str">
            <v>75417 Mühlacker</v>
          </cell>
          <cell r="H70" t="str">
            <v>MSC Mühlacker e.V.</v>
          </cell>
          <cell r="I70" t="str">
            <v/>
          </cell>
          <cell r="J70" t="str">
            <v>BMW M3 E46</v>
          </cell>
          <cell r="K70">
            <v>7.0844907407407402E-4</v>
          </cell>
          <cell r="L70">
            <v>0</v>
          </cell>
          <cell r="M70">
            <v>0</v>
          </cell>
          <cell r="N70">
            <v>6.8796296296296281E-4</v>
          </cell>
          <cell r="O70">
            <v>0</v>
          </cell>
          <cell r="P70">
            <v>3.4722222222222222E-5</v>
          </cell>
          <cell r="Q70">
            <v>0</v>
          </cell>
          <cell r="R70">
            <v>1.7361111111111112E-4</v>
          </cell>
          <cell r="S70">
            <v>0</v>
          </cell>
          <cell r="T70">
            <v>0</v>
          </cell>
          <cell r="U70">
            <v>6.8796296296296281E-4</v>
          </cell>
          <cell r="V70">
            <v>6.7615740740740744E-4</v>
          </cell>
          <cell r="W70">
            <v>0</v>
          </cell>
          <cell r="X70">
            <v>3.4722222222222222E-5</v>
          </cell>
          <cell r="Y70">
            <v>0</v>
          </cell>
        </row>
        <row r="71">
          <cell r="B71">
            <v>917</v>
          </cell>
          <cell r="D71">
            <v>9</v>
          </cell>
          <cell r="E71" t="str">
            <v>Liebenstein, Markus</v>
          </cell>
          <cell r="F71" t="str">
            <v>NC1170123</v>
          </cell>
          <cell r="G71" t="str">
            <v>69231 Rauenberg</v>
          </cell>
          <cell r="H71" t="str">
            <v>AMC Reilingen</v>
          </cell>
          <cell r="I71" t="str">
            <v/>
          </cell>
          <cell r="J71" t="str">
            <v>BMW E36 318 is</v>
          </cell>
          <cell r="K71">
            <v>7.1099537037037041E-4</v>
          </cell>
          <cell r="L71">
            <v>1</v>
          </cell>
          <cell r="M71">
            <v>0</v>
          </cell>
          <cell r="N71">
            <v>6.8865740740740736E-4</v>
          </cell>
          <cell r="O71">
            <v>0</v>
          </cell>
          <cell r="P71">
            <v>3.4722222222222222E-5</v>
          </cell>
          <cell r="Q71">
            <v>0</v>
          </cell>
          <cell r="R71">
            <v>1.7361111111111112E-4</v>
          </cell>
          <cell r="S71">
            <v>0</v>
          </cell>
          <cell r="T71">
            <v>0</v>
          </cell>
          <cell r="U71">
            <v>6.8865740740740736E-4</v>
          </cell>
          <cell r="V71">
            <v>6.8113425925925926E-4</v>
          </cell>
          <cell r="W71">
            <v>0</v>
          </cell>
          <cell r="X71">
            <v>3.4722222222222222E-5</v>
          </cell>
          <cell r="Y71">
            <v>0</v>
          </cell>
        </row>
        <row r="72">
          <cell r="B72">
            <v>906</v>
          </cell>
          <cell r="D72" t="str">
            <v>9</v>
          </cell>
          <cell r="E72" t="str">
            <v>Mayer, Benjamin</v>
          </cell>
          <cell r="F72" t="str">
            <v>N1207386</v>
          </cell>
          <cell r="G72" t="str">
            <v>71717 Beilstein</v>
          </cell>
          <cell r="H72" t="str">
            <v>MSC Aalen-Reichenbach</v>
          </cell>
          <cell r="I72" t="str">
            <v/>
          </cell>
          <cell r="J72" t="str">
            <v>BMW 323ti</v>
          </cell>
          <cell r="K72">
            <v>7.4675925925925919E-4</v>
          </cell>
          <cell r="L72">
            <v>0</v>
          </cell>
          <cell r="M72">
            <v>0</v>
          </cell>
          <cell r="N72">
            <v>7.2673611111111116E-4</v>
          </cell>
          <cell r="O72">
            <v>0</v>
          </cell>
          <cell r="P72">
            <v>3.4722222222222222E-5</v>
          </cell>
          <cell r="Q72">
            <v>0</v>
          </cell>
          <cell r="R72">
            <v>1.7361111111111112E-4</v>
          </cell>
          <cell r="S72">
            <v>0</v>
          </cell>
          <cell r="T72">
            <v>0</v>
          </cell>
          <cell r="U72">
            <v>7.2673611111111116E-4</v>
          </cell>
          <cell r="V72">
            <v>7.2094907407407405E-4</v>
          </cell>
          <cell r="W72">
            <v>0</v>
          </cell>
          <cell r="X72">
            <v>3.4722222222222222E-5</v>
          </cell>
          <cell r="Y72">
            <v>0</v>
          </cell>
        </row>
        <row r="73">
          <cell r="B73">
            <v>909</v>
          </cell>
          <cell r="D73" t="str">
            <v>9</v>
          </cell>
          <cell r="E73" t="str">
            <v>Roos, Uli</v>
          </cell>
          <cell r="F73" t="str">
            <v>N1064339</v>
          </cell>
          <cell r="G73" t="str">
            <v>67814 Jakobsweiler</v>
          </cell>
          <cell r="H73" t="str">
            <v/>
          </cell>
          <cell r="I73" t="str">
            <v/>
          </cell>
          <cell r="J73" t="str">
            <v>Ford Escord RS 2000 MK1</v>
          </cell>
          <cell r="K73">
            <v>7.104166666666666E-4</v>
          </cell>
          <cell r="L73">
            <v>0</v>
          </cell>
          <cell r="M73">
            <v>0</v>
          </cell>
          <cell r="N73">
            <v>6.9201388888888882E-4</v>
          </cell>
          <cell r="O73">
            <v>0</v>
          </cell>
          <cell r="P73">
            <v>3.4722222222222222E-5</v>
          </cell>
          <cell r="Q73">
            <v>0</v>
          </cell>
          <cell r="R73">
            <v>1.7361111111111112E-4</v>
          </cell>
          <cell r="S73">
            <v>0</v>
          </cell>
          <cell r="T73">
            <v>0</v>
          </cell>
          <cell r="U73">
            <v>6.9201388888888882E-4</v>
          </cell>
          <cell r="V73">
            <v>6.8541666666666664E-4</v>
          </cell>
          <cell r="W73">
            <v>0</v>
          </cell>
          <cell r="X73">
            <v>3.4722222222222222E-5</v>
          </cell>
          <cell r="Y73">
            <v>0</v>
          </cell>
        </row>
        <row r="74">
          <cell r="B74">
            <v>900</v>
          </cell>
          <cell r="D74" t="str">
            <v>9</v>
          </cell>
          <cell r="E74" t="str">
            <v>Grözinger, Christian</v>
          </cell>
          <cell r="F74" t="str">
            <v>N1140386</v>
          </cell>
          <cell r="G74" t="str">
            <v>71665 Vaihingen-Enz</v>
          </cell>
          <cell r="H74" t="str">
            <v>MSC Mühlacker</v>
          </cell>
          <cell r="I74" t="str">
            <v/>
          </cell>
          <cell r="J74" t="str">
            <v>BMW M3 E46</v>
          </cell>
          <cell r="K74">
            <v>7.0856481481481476E-4</v>
          </cell>
          <cell r="L74">
            <v>0</v>
          </cell>
          <cell r="M74">
            <v>0</v>
          </cell>
          <cell r="N74">
            <v>6.7731481481481494E-4</v>
          </cell>
          <cell r="O74">
            <v>0</v>
          </cell>
          <cell r="P74">
            <v>3.4722222222222222E-5</v>
          </cell>
          <cell r="Q74">
            <v>0</v>
          </cell>
          <cell r="R74">
            <v>1.7361111111111112E-4</v>
          </cell>
          <cell r="S74">
            <v>0</v>
          </cell>
          <cell r="T74">
            <v>0</v>
          </cell>
          <cell r="U74">
            <v>6.7731481481481494E-4</v>
          </cell>
          <cell r="V74">
            <v>6.6458333333333343E-4</v>
          </cell>
          <cell r="W74">
            <v>0</v>
          </cell>
          <cell r="X74">
            <v>3.4722222222222222E-5</v>
          </cell>
          <cell r="Y74">
            <v>0</v>
          </cell>
        </row>
        <row r="75">
          <cell r="C75">
            <v>116</v>
          </cell>
          <cell r="D75" t="str">
            <v/>
          </cell>
          <cell r="E75" t="str">
            <v>Liebenstein, Markus</v>
          </cell>
          <cell r="F75" t="str">
            <v>NC1170123</v>
          </cell>
          <cell r="G75" t="str">
            <v>69231 Rauenberg</v>
          </cell>
          <cell r="H75" t="str">
            <v>AMC Reilingen</v>
          </cell>
          <cell r="I75" t="str">
            <v/>
          </cell>
          <cell r="J75" t="str">
            <v>BMW E36 318 is</v>
          </cell>
          <cell r="P75">
            <v>3.4722222222222222E-5</v>
          </cell>
          <cell r="R75">
            <v>1.7361111111111112E-4</v>
          </cell>
          <cell r="S75" t="str">
            <v/>
          </cell>
          <cell r="T75" t="str">
            <v/>
          </cell>
          <cell r="U75" t="str">
            <v/>
          </cell>
          <cell r="X75">
            <v>3.4722222222222222E-5</v>
          </cell>
        </row>
        <row r="76">
          <cell r="B76">
            <v>913</v>
          </cell>
          <cell r="D76">
            <v>9</v>
          </cell>
          <cell r="E76" t="str">
            <v>Hubersperger, Sascha</v>
          </cell>
          <cell r="F76" t="str">
            <v>B1079048</v>
          </cell>
          <cell r="G76" t="str">
            <v>67292 Kirchheim Bolanden</v>
          </cell>
          <cell r="H76" t="str">
            <v>MSF Worms e.V. im ADAC</v>
          </cell>
          <cell r="I76" t="str">
            <v/>
          </cell>
          <cell r="J76" t="str">
            <v>VW Golf 1 GTI 16V</v>
          </cell>
          <cell r="K76">
            <v>7.081018518518518E-4</v>
          </cell>
          <cell r="L76">
            <v>0</v>
          </cell>
          <cell r="M76">
            <v>0</v>
          </cell>
          <cell r="N76">
            <v>6.8831018518518514E-4</v>
          </cell>
          <cell r="O76">
            <v>0</v>
          </cell>
          <cell r="P76">
            <v>3.4722222222222222E-5</v>
          </cell>
          <cell r="Q76">
            <v>0</v>
          </cell>
          <cell r="R76">
            <v>1.7361111111111112E-4</v>
          </cell>
          <cell r="S76">
            <v>0</v>
          </cell>
          <cell r="T76">
            <v>0</v>
          </cell>
          <cell r="U76">
            <v>6.8831018518518514E-4</v>
          </cell>
          <cell r="V76">
            <v>6.9479166666666658E-4</v>
          </cell>
          <cell r="W76">
            <v>0</v>
          </cell>
          <cell r="X76">
            <v>3.4722222222222222E-5</v>
          </cell>
          <cell r="Y76">
            <v>0</v>
          </cell>
        </row>
        <row r="77">
          <cell r="B77">
            <v>915</v>
          </cell>
          <cell r="D77">
            <v>9</v>
          </cell>
          <cell r="E77" t="str">
            <v>Zellner, Michael</v>
          </cell>
          <cell r="F77" t="str">
            <v>NB1125454</v>
          </cell>
          <cell r="G77" t="str">
            <v>76227 Karlsruhe</v>
          </cell>
          <cell r="H77" t="str">
            <v>MSF Worms e.V. im ADAC</v>
          </cell>
          <cell r="I77" t="str">
            <v/>
          </cell>
          <cell r="J77" t="str">
            <v>Mazda MX-5</v>
          </cell>
          <cell r="K77">
            <v>6.8472222222222231E-4</v>
          </cell>
          <cell r="L77">
            <v>0</v>
          </cell>
          <cell r="M77">
            <v>0</v>
          </cell>
          <cell r="N77">
            <v>6.7175925925925921E-4</v>
          </cell>
          <cell r="O77">
            <v>0</v>
          </cell>
          <cell r="P77">
            <v>3.4722222222222222E-5</v>
          </cell>
          <cell r="Q77">
            <v>0</v>
          </cell>
          <cell r="R77">
            <v>1.7361111111111112E-4</v>
          </cell>
          <cell r="S77">
            <v>0</v>
          </cell>
          <cell r="T77">
            <v>0</v>
          </cell>
          <cell r="U77">
            <v>6.7175925925925921E-4</v>
          </cell>
          <cell r="V77">
            <v>6.6736111111111108E-4</v>
          </cell>
          <cell r="W77">
            <v>0</v>
          </cell>
          <cell r="X77">
            <v>3.4722222222222222E-5</v>
          </cell>
          <cell r="Y77">
            <v>0</v>
          </cell>
        </row>
        <row r="78">
          <cell r="B78">
            <v>907</v>
          </cell>
          <cell r="D78" t="str">
            <v>9</v>
          </cell>
          <cell r="E78" t="str">
            <v>Mayer, Karina</v>
          </cell>
          <cell r="F78" t="str">
            <v>N1207387</v>
          </cell>
          <cell r="G78" t="str">
            <v>71717 Beilstein</v>
          </cell>
          <cell r="H78" t="str">
            <v>MSC Aalen-Reichenbach</v>
          </cell>
          <cell r="I78" t="str">
            <v/>
          </cell>
          <cell r="J78" t="str">
            <v>BMW 323ti</v>
          </cell>
          <cell r="K78">
            <v>7.5821759259259256E-4</v>
          </cell>
          <cell r="L78">
            <v>1</v>
          </cell>
          <cell r="M78">
            <v>0</v>
          </cell>
          <cell r="N78">
            <v>7.3761574074074083E-4</v>
          </cell>
          <cell r="O78">
            <v>0</v>
          </cell>
          <cell r="P78">
            <v>3.4722222222222222E-5</v>
          </cell>
          <cell r="Q78">
            <v>0</v>
          </cell>
          <cell r="R78">
            <v>1.7361111111111112E-4</v>
          </cell>
          <cell r="S78">
            <v>0</v>
          </cell>
          <cell r="T78">
            <v>0</v>
          </cell>
          <cell r="U78">
            <v>7.3761574074074083E-4</v>
          </cell>
          <cell r="V78">
            <v>7.2094907407407405E-4</v>
          </cell>
          <cell r="W78">
            <v>0</v>
          </cell>
          <cell r="X78">
            <v>3.4722222222222222E-5</v>
          </cell>
          <cell r="Y78">
            <v>0</v>
          </cell>
        </row>
        <row r="79">
          <cell r="B79">
            <v>901</v>
          </cell>
          <cell r="D79" t="str">
            <v>9</v>
          </cell>
          <cell r="E79" t="str">
            <v>Roller, Udo</v>
          </cell>
          <cell r="F79" t="str">
            <v>NA1149688</v>
          </cell>
          <cell r="G79" t="str">
            <v>70771 Leinfelden-Stetten</v>
          </cell>
          <cell r="H79" t="str">
            <v>RKV Lomersheim</v>
          </cell>
          <cell r="I79" t="str">
            <v/>
          </cell>
          <cell r="J79" t="str">
            <v>BMW M14 ixdrive1 K4</v>
          </cell>
          <cell r="K79">
            <v>6.6053240740740742E-4</v>
          </cell>
          <cell r="L79">
            <v>0</v>
          </cell>
          <cell r="M79">
            <v>1</v>
          </cell>
          <cell r="N79">
            <v>6.56712962962963E-4</v>
          </cell>
          <cell r="O79">
            <v>0</v>
          </cell>
          <cell r="P79">
            <v>3.4722222222222222E-5</v>
          </cell>
          <cell r="Q79">
            <v>0</v>
          </cell>
          <cell r="R79">
            <v>1.7361111111111112E-4</v>
          </cell>
          <cell r="S79">
            <v>0</v>
          </cell>
          <cell r="T79">
            <v>0</v>
          </cell>
          <cell r="U79">
            <v>6.56712962962963E-4</v>
          </cell>
          <cell r="V79">
            <v>6.6863425925925933E-4</v>
          </cell>
          <cell r="W79">
            <v>0</v>
          </cell>
          <cell r="X79">
            <v>3.4722222222222222E-5</v>
          </cell>
          <cell r="Y79">
            <v>0</v>
          </cell>
        </row>
        <row r="80">
          <cell r="B80">
            <v>902</v>
          </cell>
          <cell r="D80" t="str">
            <v>9</v>
          </cell>
          <cell r="E80" t="str">
            <v>Grözinger, Hans-Peter</v>
          </cell>
          <cell r="F80" t="str">
            <v>NC105064</v>
          </cell>
          <cell r="G80" t="str">
            <v>71665 Vaihingen-Enz</v>
          </cell>
          <cell r="H80" t="str">
            <v>MSC Mühlacker</v>
          </cell>
          <cell r="I80" t="str">
            <v/>
          </cell>
          <cell r="J80" t="str">
            <v>BMW M3 E46</v>
          </cell>
          <cell r="K80">
            <v>6.9305555555555559E-4</v>
          </cell>
          <cell r="L80">
            <v>0</v>
          </cell>
          <cell r="M80">
            <v>0</v>
          </cell>
          <cell r="N80">
            <v>6.8344907407407406E-4</v>
          </cell>
          <cell r="O80">
            <v>0</v>
          </cell>
          <cell r="P80">
            <v>3.4722222222222222E-5</v>
          </cell>
          <cell r="Q80">
            <v>0</v>
          </cell>
          <cell r="R80">
            <v>1.7361111111111112E-4</v>
          </cell>
          <cell r="S80">
            <v>0</v>
          </cell>
          <cell r="T80">
            <v>0</v>
          </cell>
          <cell r="U80">
            <v>6.8344907407407406E-4</v>
          </cell>
          <cell r="V80">
            <v>6.7037037037037033E-4</v>
          </cell>
          <cell r="W80">
            <v>0</v>
          </cell>
          <cell r="X80">
            <v>3.4722222222222222E-5</v>
          </cell>
          <cell r="Y80">
            <v>0</v>
          </cell>
        </row>
        <row r="81">
          <cell r="B81">
            <v>908</v>
          </cell>
          <cell r="D81" t="str">
            <v>9</v>
          </cell>
          <cell r="E81" t="str">
            <v>Roos, Dennis</v>
          </cell>
          <cell r="F81" t="str">
            <v>N1182077</v>
          </cell>
          <cell r="G81" t="str">
            <v>67585 Dorn-Dürkheim</v>
          </cell>
          <cell r="H81" t="str">
            <v/>
          </cell>
          <cell r="I81" t="str">
            <v/>
          </cell>
          <cell r="J81" t="str">
            <v>Ford Escort RS2000 MK1</v>
          </cell>
          <cell r="K81">
            <v>7.262731481481482E-4</v>
          </cell>
          <cell r="L81">
            <v>0</v>
          </cell>
          <cell r="M81">
            <v>0</v>
          </cell>
          <cell r="N81">
            <v>7.0902777777777772E-4</v>
          </cell>
          <cell r="O81">
            <v>0</v>
          </cell>
          <cell r="P81">
            <v>3.4722222222222222E-5</v>
          </cell>
          <cell r="Q81">
            <v>0</v>
          </cell>
          <cell r="R81">
            <v>1.7361111111111112E-4</v>
          </cell>
          <cell r="S81">
            <v>0</v>
          </cell>
          <cell r="T81">
            <v>0</v>
          </cell>
          <cell r="U81">
            <v>7.0902777777777772E-4</v>
          </cell>
          <cell r="V81">
            <v>7.0023148148148147E-4</v>
          </cell>
          <cell r="W81">
            <v>0</v>
          </cell>
          <cell r="X81">
            <v>3.4722222222222222E-5</v>
          </cell>
          <cell r="Y81">
            <v>0</v>
          </cell>
        </row>
        <row r="82">
          <cell r="B82">
            <v>918</v>
          </cell>
          <cell r="D82">
            <v>9</v>
          </cell>
          <cell r="E82" t="str">
            <v>Lederer, Jürgen</v>
          </cell>
          <cell r="F82" t="str">
            <v>N1194840</v>
          </cell>
          <cell r="G82" t="str">
            <v>78713 Schramberg</v>
          </cell>
          <cell r="H82" t="str">
            <v>AC Bretten</v>
          </cell>
          <cell r="I82" t="str">
            <v/>
          </cell>
          <cell r="J82" t="str">
            <v>Audi TTs</v>
          </cell>
          <cell r="K82">
            <v>6.951388888888888E-4</v>
          </cell>
          <cell r="L82">
            <v>0</v>
          </cell>
          <cell r="M82">
            <v>0</v>
          </cell>
          <cell r="N82">
            <v>6.9074074074074079E-4</v>
          </cell>
          <cell r="O82">
            <v>0</v>
          </cell>
          <cell r="P82">
            <v>3.4722222222222222E-5</v>
          </cell>
          <cell r="Q82">
            <v>0</v>
          </cell>
          <cell r="R82">
            <v>1.7361111111111112E-4</v>
          </cell>
          <cell r="S82">
            <v>0</v>
          </cell>
          <cell r="T82">
            <v>0</v>
          </cell>
          <cell r="U82">
            <v>6.9074074074074079E-4</v>
          </cell>
          <cell r="V82">
            <v>6.8912037037037032E-4</v>
          </cell>
          <cell r="W82">
            <v>0</v>
          </cell>
          <cell r="X82">
            <v>3.4722222222222222E-5</v>
          </cell>
          <cell r="Y82">
            <v>0</v>
          </cell>
        </row>
        <row r="83">
          <cell r="C83">
            <v>106</v>
          </cell>
          <cell r="D83" t="str">
            <v/>
          </cell>
          <cell r="E83" t="str">
            <v>Mayer, Benjamin</v>
          </cell>
          <cell r="F83" t="str">
            <v>N1207386</v>
          </cell>
          <cell r="G83" t="str">
            <v>71717 Beilstein</v>
          </cell>
          <cell r="H83" t="str">
            <v>MSC Aalen-Reichenbach</v>
          </cell>
          <cell r="I83" t="str">
            <v/>
          </cell>
          <cell r="J83" t="str">
            <v>BMW 323ti</v>
          </cell>
          <cell r="P83">
            <v>3.4722222222222222E-5</v>
          </cell>
          <cell r="R83">
            <v>1.7361111111111112E-4</v>
          </cell>
          <cell r="S83" t="str">
            <v/>
          </cell>
          <cell r="T83" t="str">
            <v/>
          </cell>
          <cell r="U83" t="str">
            <v/>
          </cell>
          <cell r="X83">
            <v>3.4722222222222222E-5</v>
          </cell>
        </row>
        <row r="84">
          <cell r="B84">
            <v>904</v>
          </cell>
          <cell r="D84" t="str">
            <v>9</v>
          </cell>
          <cell r="E84" t="str">
            <v>Gorges, Michael</v>
          </cell>
          <cell r="F84" t="str">
            <v>NA1189749</v>
          </cell>
          <cell r="G84" t="str">
            <v/>
          </cell>
          <cell r="H84" t="str">
            <v/>
          </cell>
          <cell r="I84" t="str">
            <v/>
          </cell>
          <cell r="J84" t="str">
            <v>BMW E36 compact</v>
          </cell>
          <cell r="K84">
            <v>7.2314814814814811E-4</v>
          </cell>
          <cell r="L84">
            <v>0</v>
          </cell>
          <cell r="M84">
            <v>0</v>
          </cell>
          <cell r="N84" t="str">
            <v>DNS</v>
          </cell>
          <cell r="O84">
            <v>0</v>
          </cell>
          <cell r="P84">
            <v>3.4722222222222222E-5</v>
          </cell>
          <cell r="Q84">
            <v>0</v>
          </cell>
          <cell r="R84">
            <v>1.7361111111111112E-4</v>
          </cell>
          <cell r="S84" t="str">
            <v>DNS</v>
          </cell>
          <cell r="T84">
            <v>0</v>
          </cell>
          <cell r="U84" t="str">
            <v>DNS</v>
          </cell>
          <cell r="V84" t="str">
            <v>DNS</v>
          </cell>
          <cell r="W84">
            <v>0</v>
          </cell>
          <cell r="X84">
            <v>3.4722222222222222E-5</v>
          </cell>
          <cell r="Y84">
            <v>0</v>
          </cell>
        </row>
        <row r="85">
          <cell r="B85">
            <v>914</v>
          </cell>
          <cell r="D85">
            <v>9</v>
          </cell>
          <cell r="E85" t="str">
            <v>Breit, Jürgen</v>
          </cell>
          <cell r="F85" t="str">
            <v>IC1052448</v>
          </cell>
          <cell r="G85" t="str">
            <v>66540 Münchwies</v>
          </cell>
          <cell r="H85" t="str">
            <v>Slalom Team Saarland</v>
          </cell>
          <cell r="I85" t="str">
            <v/>
          </cell>
          <cell r="J85" t="str">
            <v>Ford Fiesta ST</v>
          </cell>
          <cell r="K85">
            <v>6.9733796296296297E-4</v>
          </cell>
          <cell r="L85">
            <v>0</v>
          </cell>
          <cell r="M85">
            <v>0</v>
          </cell>
          <cell r="N85">
            <v>6.9317129629629633E-4</v>
          </cell>
          <cell r="O85">
            <v>0</v>
          </cell>
          <cell r="P85">
            <v>3.4722222222222222E-5</v>
          </cell>
          <cell r="Q85">
            <v>0</v>
          </cell>
          <cell r="R85">
            <v>1.7361111111111112E-4</v>
          </cell>
          <cell r="S85">
            <v>0</v>
          </cell>
          <cell r="T85">
            <v>0</v>
          </cell>
          <cell r="U85">
            <v>6.9317129629629633E-4</v>
          </cell>
          <cell r="V85">
            <v>6.8229166666666666E-4</v>
          </cell>
          <cell r="W85">
            <v>0</v>
          </cell>
          <cell r="X85">
            <v>3.4722222222222222E-5</v>
          </cell>
          <cell r="Y85">
            <v>0</v>
          </cell>
        </row>
        <row r="86">
          <cell r="C86">
            <v>101</v>
          </cell>
          <cell r="D86" t="str">
            <v/>
          </cell>
          <cell r="E86" t="str">
            <v>Roller, Udo</v>
          </cell>
          <cell r="F86" t="str">
            <v>NA1149688</v>
          </cell>
          <cell r="G86" t="str">
            <v>70771 Leinfelden-Stetten</v>
          </cell>
          <cell r="H86" t="str">
            <v>RKV Lomersheim</v>
          </cell>
          <cell r="I86" t="str">
            <v/>
          </cell>
          <cell r="J86" t="str">
            <v>BMW M14 ixdrive1 K4</v>
          </cell>
          <cell r="P86">
            <v>3.4722222222222222E-5</v>
          </cell>
          <cell r="R86">
            <v>1.7361111111111112E-4</v>
          </cell>
          <cell r="S86" t="str">
            <v/>
          </cell>
          <cell r="T86" t="str">
            <v/>
          </cell>
          <cell r="U86" t="str">
            <v/>
          </cell>
          <cell r="X86">
            <v>3.4722222222222222E-5</v>
          </cell>
        </row>
        <row r="87">
          <cell r="B87">
            <v>912</v>
          </cell>
          <cell r="D87">
            <v>9</v>
          </cell>
          <cell r="E87" t="str">
            <v>Göhrig, Sabine</v>
          </cell>
          <cell r="F87" t="str">
            <v>N1126050</v>
          </cell>
          <cell r="G87" t="str">
            <v>74867 Neunkirchen</v>
          </cell>
          <cell r="H87" t="str">
            <v>MSC Eberbach e.V. im ADAC</v>
          </cell>
          <cell r="I87" t="str">
            <v/>
          </cell>
          <cell r="J87" t="str">
            <v>Ford Fiesta ST</v>
          </cell>
          <cell r="K87">
            <v>7.4930555555555558E-4</v>
          </cell>
          <cell r="L87">
            <v>0</v>
          </cell>
          <cell r="M87">
            <v>0</v>
          </cell>
          <cell r="N87">
            <v>7.4699074074074077E-4</v>
          </cell>
          <cell r="O87">
            <v>0</v>
          </cell>
          <cell r="P87">
            <v>3.4722222222222222E-5</v>
          </cell>
          <cell r="Q87">
            <v>0</v>
          </cell>
          <cell r="R87">
            <v>1.7361111111111112E-4</v>
          </cell>
          <cell r="S87">
            <v>0</v>
          </cell>
          <cell r="T87">
            <v>0</v>
          </cell>
          <cell r="U87">
            <v>7.4699074074074077E-4</v>
          </cell>
          <cell r="V87">
            <v>7.594907407407407E-4</v>
          </cell>
          <cell r="W87">
            <v>0</v>
          </cell>
          <cell r="X87">
            <v>3.4722222222222222E-5</v>
          </cell>
          <cell r="Y87">
            <v>0</v>
          </cell>
        </row>
        <row r="88">
          <cell r="B88">
            <v>905</v>
          </cell>
          <cell r="D88" t="str">
            <v>9</v>
          </cell>
          <cell r="E88" t="str">
            <v>Simon, Theodor</v>
          </cell>
          <cell r="F88" t="str">
            <v>N1192888</v>
          </cell>
          <cell r="G88" t="str">
            <v>Hauptstuhl</v>
          </cell>
          <cell r="H88" t="str">
            <v/>
          </cell>
          <cell r="I88" t="str">
            <v/>
          </cell>
          <cell r="J88" t="str">
            <v>Ford Escort RS 2000</v>
          </cell>
          <cell r="K88">
            <v>7.326388888888889E-4</v>
          </cell>
          <cell r="L88">
            <v>0</v>
          </cell>
          <cell r="M88">
            <v>0</v>
          </cell>
          <cell r="N88">
            <v>7.0219907407407416E-4</v>
          </cell>
          <cell r="O88">
            <v>0</v>
          </cell>
          <cell r="P88">
            <v>3.4722222222222222E-5</v>
          </cell>
          <cell r="Q88">
            <v>0</v>
          </cell>
          <cell r="R88">
            <v>1.7361111111111112E-4</v>
          </cell>
          <cell r="S88">
            <v>0</v>
          </cell>
          <cell r="T88">
            <v>0</v>
          </cell>
          <cell r="U88">
            <v>7.0219907407407416E-4</v>
          </cell>
          <cell r="V88">
            <v>7.4062499999999996E-4</v>
          </cell>
          <cell r="W88">
            <v>0</v>
          </cell>
          <cell r="X88">
            <v>3.4722222222222222E-5</v>
          </cell>
          <cell r="Y88">
            <v>0</v>
          </cell>
        </row>
        <row r="89">
          <cell r="B89">
            <v>916</v>
          </cell>
          <cell r="D89">
            <v>9</v>
          </cell>
          <cell r="E89" t="str">
            <v>Bärtl, Alexander</v>
          </cell>
          <cell r="F89" t="str">
            <v>INTC 112083</v>
          </cell>
          <cell r="G89" t="str">
            <v>75196 Remchingen</v>
          </cell>
          <cell r="H89" t="str">
            <v>MSC Oberderdingen</v>
          </cell>
          <cell r="I89" t="str">
            <v/>
          </cell>
          <cell r="J89" t="str">
            <v>Opel Nementh Kadett C Limo</v>
          </cell>
          <cell r="K89">
            <v>6.9351851851851855E-4</v>
          </cell>
          <cell r="L89">
            <v>0</v>
          </cell>
          <cell r="M89">
            <v>0</v>
          </cell>
          <cell r="N89">
            <v>6.7025462962962959E-4</v>
          </cell>
          <cell r="O89">
            <v>0</v>
          </cell>
          <cell r="P89">
            <v>3.4722222222222222E-5</v>
          </cell>
          <cell r="Q89">
            <v>0</v>
          </cell>
          <cell r="R89">
            <v>1.7361111111111112E-4</v>
          </cell>
          <cell r="S89">
            <v>0</v>
          </cell>
          <cell r="T89">
            <v>0</v>
          </cell>
          <cell r="U89">
            <v>6.7025462962962959E-4</v>
          </cell>
          <cell r="V89">
            <v>6.578703703703704E-4</v>
          </cell>
          <cell r="W89">
            <v>0</v>
          </cell>
          <cell r="X89">
            <v>3.4722222222222222E-5</v>
          </cell>
          <cell r="Y89">
            <v>0</v>
          </cell>
        </row>
        <row r="90">
          <cell r="C90">
            <v>107</v>
          </cell>
          <cell r="D90" t="str">
            <v/>
          </cell>
          <cell r="E90" t="str">
            <v>Mayer, Karina</v>
          </cell>
          <cell r="F90" t="str">
            <v>N1207387</v>
          </cell>
          <cell r="G90" t="str">
            <v>71717 Beilstein</v>
          </cell>
          <cell r="H90" t="str">
            <v>MSC Aalen-Reichenbach</v>
          </cell>
          <cell r="I90" t="str">
            <v/>
          </cell>
          <cell r="J90" t="str">
            <v>BMW 323ti</v>
          </cell>
          <cell r="P90">
            <v>3.4722222222222222E-5</v>
          </cell>
          <cell r="R90">
            <v>1.7361111111111112E-4</v>
          </cell>
          <cell r="S90" t="str">
            <v/>
          </cell>
          <cell r="T90" t="str">
            <v/>
          </cell>
          <cell r="U90" t="str">
            <v/>
          </cell>
          <cell r="X90">
            <v>3.4722222222222222E-5</v>
          </cell>
        </row>
        <row r="91">
          <cell r="B91">
            <v>911</v>
          </cell>
          <cell r="D91">
            <v>9</v>
          </cell>
          <cell r="E91" t="str">
            <v>Stelzer, Bernd</v>
          </cell>
          <cell r="F91" t="str">
            <v>N1048002</v>
          </cell>
          <cell r="G91" t="str">
            <v/>
          </cell>
          <cell r="H91" t="str">
            <v>MSC Oberderdingen</v>
          </cell>
          <cell r="I91" t="str">
            <v/>
          </cell>
          <cell r="J91" t="str">
            <v>VW Golf 1</v>
          </cell>
          <cell r="K91">
            <v>7.2650462962962957E-4</v>
          </cell>
          <cell r="L91">
            <v>0</v>
          </cell>
          <cell r="M91">
            <v>0</v>
          </cell>
          <cell r="N91">
            <v>7.2314814814814811E-4</v>
          </cell>
          <cell r="O91">
            <v>0</v>
          </cell>
          <cell r="P91">
            <v>3.4722222222222222E-5</v>
          </cell>
          <cell r="Q91">
            <v>0</v>
          </cell>
          <cell r="R91">
            <v>1.7361111111111112E-4</v>
          </cell>
          <cell r="S91">
            <v>0</v>
          </cell>
          <cell r="T91">
            <v>0</v>
          </cell>
          <cell r="U91">
            <v>7.2314814814814811E-4</v>
          </cell>
          <cell r="V91">
            <v>7.2326388888888885E-4</v>
          </cell>
          <cell r="W91">
            <v>0</v>
          </cell>
          <cell r="X91">
            <v>3.4722222222222222E-5</v>
          </cell>
          <cell r="Y91">
            <v>0</v>
          </cell>
        </row>
        <row r="92">
          <cell r="B92">
            <v>910</v>
          </cell>
          <cell r="D92">
            <v>9</v>
          </cell>
          <cell r="E92" t="str">
            <v>Mühleisen, Jörg</v>
          </cell>
          <cell r="F92" t="str">
            <v>1662225</v>
          </cell>
          <cell r="G92" t="str">
            <v>Knittlingen</v>
          </cell>
          <cell r="H92" t="str">
            <v>MSC Oberderdingen</v>
          </cell>
          <cell r="I92" t="str">
            <v/>
          </cell>
          <cell r="J92" t="str">
            <v>Opel Kadett C GT/E</v>
          </cell>
          <cell r="K92">
            <v>7.7974537037037031E-4</v>
          </cell>
          <cell r="L92">
            <v>0</v>
          </cell>
          <cell r="M92">
            <v>0</v>
          </cell>
          <cell r="N92">
            <v>7.684027777777779E-4</v>
          </cell>
          <cell r="O92">
            <v>0</v>
          </cell>
          <cell r="P92">
            <v>3.4722222222222222E-5</v>
          </cell>
          <cell r="Q92">
            <v>0</v>
          </cell>
          <cell r="R92">
            <v>1.7361111111111112E-4</v>
          </cell>
          <cell r="S92">
            <v>0</v>
          </cell>
          <cell r="T92">
            <v>0</v>
          </cell>
          <cell r="U92">
            <v>7.684027777777779E-4</v>
          </cell>
          <cell r="V92">
            <v>7.7893518518518513E-4</v>
          </cell>
          <cell r="W92">
            <v>1</v>
          </cell>
          <cell r="X92">
            <v>3.4722222222222222E-5</v>
          </cell>
          <cell r="Y92">
            <v>0</v>
          </cell>
        </row>
        <row r="93">
          <cell r="D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P93">
            <v>3.4722222222222222E-5</v>
          </cell>
          <cell r="R93">
            <v>1.7361111111111112E-4</v>
          </cell>
          <cell r="S93" t="str">
            <v/>
          </cell>
          <cell r="T93" t="str">
            <v/>
          </cell>
          <cell r="U93" t="str">
            <v/>
          </cell>
          <cell r="X93">
            <v>3.4722222222222222E-5</v>
          </cell>
        </row>
        <row r="94">
          <cell r="D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  <cell r="P94">
            <v>3.4722222222222222E-5</v>
          </cell>
          <cell r="R94">
            <v>1.7361111111111112E-4</v>
          </cell>
          <cell r="S94" t="str">
            <v/>
          </cell>
          <cell r="T94" t="str">
            <v/>
          </cell>
          <cell r="U94" t="str">
            <v/>
          </cell>
          <cell r="X94">
            <v>3.4722222222222222E-5</v>
          </cell>
        </row>
        <row r="95">
          <cell r="D95" t="str">
            <v/>
          </cell>
          <cell r="F95" t="str">
            <v/>
          </cell>
          <cell r="G95" t="str">
            <v/>
          </cell>
          <cell r="H95" t="str">
            <v/>
          </cell>
          <cell r="I95" t="str">
            <v/>
          </cell>
          <cell r="J95" t="str">
            <v/>
          </cell>
          <cell r="P95">
            <v>3.4722222222222222E-5</v>
          </cell>
          <cell r="R95">
            <v>1.7361111111111112E-4</v>
          </cell>
          <cell r="S95" t="str">
            <v/>
          </cell>
          <cell r="T95" t="str">
            <v/>
          </cell>
          <cell r="U95" t="str">
            <v/>
          </cell>
          <cell r="X95">
            <v>3.4722222222222222E-5</v>
          </cell>
        </row>
        <row r="96">
          <cell r="D96" t="str">
            <v/>
          </cell>
          <cell r="F96" t="str">
            <v/>
          </cell>
          <cell r="G96" t="str">
            <v/>
          </cell>
          <cell r="H96" t="str">
            <v/>
          </cell>
          <cell r="I96" t="str">
            <v/>
          </cell>
          <cell r="J96" t="str">
            <v/>
          </cell>
          <cell r="P96">
            <v>3.4722222222222222E-5</v>
          </cell>
          <cell r="R96">
            <v>1.7361111111111112E-4</v>
          </cell>
          <cell r="S96" t="str">
            <v/>
          </cell>
          <cell r="T96" t="str">
            <v/>
          </cell>
          <cell r="U96" t="str">
            <v/>
          </cell>
          <cell r="X96">
            <v>3.4722222222222222E-5</v>
          </cell>
        </row>
        <row r="97">
          <cell r="D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  <cell r="P97">
            <v>3.4722222222222222E-5</v>
          </cell>
          <cell r="R97">
            <v>1.7361111111111112E-4</v>
          </cell>
          <cell r="S97" t="str">
            <v/>
          </cell>
          <cell r="T97" t="str">
            <v/>
          </cell>
          <cell r="U97" t="str">
            <v/>
          </cell>
          <cell r="X97">
            <v>3.4722222222222222E-5</v>
          </cell>
        </row>
        <row r="98">
          <cell r="D98" t="str">
            <v/>
          </cell>
          <cell r="F98" t="str">
            <v/>
          </cell>
          <cell r="G98" t="str">
            <v/>
          </cell>
          <cell r="H98" t="str">
            <v/>
          </cell>
          <cell r="I98" t="str">
            <v/>
          </cell>
          <cell r="J98" t="str">
            <v/>
          </cell>
          <cell r="P98">
            <v>3.4722222222222222E-5</v>
          </cell>
          <cell r="R98">
            <v>1.7361111111111112E-4</v>
          </cell>
          <cell r="S98" t="str">
            <v/>
          </cell>
          <cell r="T98" t="str">
            <v/>
          </cell>
          <cell r="U98" t="str">
            <v/>
          </cell>
          <cell r="X98">
            <v>3.4722222222222222E-5</v>
          </cell>
        </row>
        <row r="99">
          <cell r="C99" t="str">
            <v/>
          </cell>
          <cell r="D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P99">
            <v>3.4722222222222222E-5</v>
          </cell>
          <cell r="R99">
            <v>1.7361111111111112E-4</v>
          </cell>
          <cell r="S99" t="str">
            <v/>
          </cell>
          <cell r="T99" t="str">
            <v/>
          </cell>
          <cell r="U99" t="str">
            <v/>
          </cell>
          <cell r="X99">
            <v>3.4722222222222222E-5</v>
          </cell>
        </row>
        <row r="100">
          <cell r="C100" t="str">
            <v/>
          </cell>
          <cell r="D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P100">
            <v>3.4722222222222222E-5</v>
          </cell>
          <cell r="R100">
            <v>1.7361111111111112E-4</v>
          </cell>
          <cell r="S100" t="str">
            <v/>
          </cell>
          <cell r="T100" t="str">
            <v/>
          </cell>
          <cell r="U100" t="str">
            <v/>
          </cell>
          <cell r="X100">
            <v>3.4722222222222222E-5</v>
          </cell>
        </row>
        <row r="101">
          <cell r="C101" t="str">
            <v/>
          </cell>
          <cell r="D101" t="str">
            <v/>
          </cell>
          <cell r="F101" t="str">
            <v/>
          </cell>
          <cell r="G101" t="str">
            <v/>
          </cell>
          <cell r="H101" t="str">
            <v/>
          </cell>
          <cell r="I101" t="str">
            <v/>
          </cell>
          <cell r="J101" t="str">
            <v/>
          </cell>
          <cell r="P101">
            <v>3.4722222222222222E-5</v>
          </cell>
          <cell r="R101">
            <v>1.7361111111111112E-4</v>
          </cell>
          <cell r="S101" t="str">
            <v/>
          </cell>
          <cell r="T101" t="str">
            <v/>
          </cell>
          <cell r="U101" t="str">
            <v/>
          </cell>
          <cell r="X101">
            <v>3.4722222222222222E-5</v>
          </cell>
        </row>
        <row r="102">
          <cell r="C102" t="str">
            <v/>
          </cell>
          <cell r="D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P102">
            <v>3.4722222222222222E-5</v>
          </cell>
          <cell r="R102">
            <v>1.7361111111111112E-4</v>
          </cell>
          <cell r="S102" t="str">
            <v/>
          </cell>
          <cell r="T102" t="str">
            <v/>
          </cell>
          <cell r="U102" t="str">
            <v/>
          </cell>
          <cell r="X102">
            <v>3.4722222222222222E-5</v>
          </cell>
        </row>
      </sheetData>
      <sheetData sheetId="2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2"/>
  <sheetViews>
    <sheetView tabSelected="1" topLeftCell="A37" workbookViewId="0">
      <selection activeCell="F10" sqref="F10"/>
    </sheetView>
  </sheetViews>
  <sheetFormatPr baseColWidth="10" defaultRowHeight="15.75"/>
  <cols>
    <col min="1" max="1" width="5" style="58" customWidth="1"/>
    <col min="2" max="2" width="5.28515625" style="58" customWidth="1"/>
    <col min="3" max="3" width="2.85546875" style="58" bestFit="1" customWidth="1"/>
    <col min="4" max="4" width="17.85546875" style="79" customWidth="1"/>
    <col min="5" max="5" width="8.140625" style="58" bestFit="1" customWidth="1"/>
    <col min="6" max="6" width="11" style="58" customWidth="1"/>
    <col min="7" max="7" width="18" style="79" customWidth="1"/>
    <col min="8" max="8" width="13.7109375" style="79" customWidth="1"/>
    <col min="9" max="9" width="16.7109375" style="79" bestFit="1" customWidth="1"/>
    <col min="10" max="10" width="8.140625" style="80" bestFit="1" customWidth="1"/>
    <col min="11" max="12" width="3" style="81" customWidth="1"/>
    <col min="13" max="13" width="8.140625" style="80" bestFit="1" customWidth="1"/>
    <col min="14" max="14" width="2.85546875" style="81" customWidth="1"/>
    <col min="15" max="15" width="2.85546875" style="80" customWidth="1"/>
    <col min="16" max="16" width="8.140625" style="80" bestFit="1" customWidth="1"/>
    <col min="17" max="17" width="2.85546875" style="81" customWidth="1"/>
    <col min="18" max="18" width="2.85546875" style="80" customWidth="1"/>
    <col min="19" max="19" width="7" style="102" bestFit="1" customWidth="1"/>
    <col min="20" max="20" width="6.140625" style="58" bestFit="1" customWidth="1"/>
    <col min="21" max="16384" width="11.42578125" style="58"/>
  </cols>
  <sheetData>
    <row r="1" spans="1:20" s="3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</row>
    <row r="2" spans="1:20" s="3" customFormat="1" ht="12.75">
      <c r="A2" s="4"/>
      <c r="B2" s="5"/>
      <c r="C2" s="5"/>
      <c r="D2" s="6" t="s">
        <v>1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  <c r="Q2" s="7"/>
      <c r="R2" s="7"/>
      <c r="S2" s="7"/>
    </row>
    <row r="3" spans="1:20" s="9" customFormat="1" ht="12.75">
      <c r="A3" s="8"/>
      <c r="B3" s="8"/>
      <c r="C3" s="8"/>
      <c r="D3" s="7" t="s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3" customFormat="1" ht="12.75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0" s="3" customFormat="1" ht="13.5" thickBot="1">
      <c r="A5" s="10" t="s">
        <v>4</v>
      </c>
      <c r="B5" s="10"/>
      <c r="C5" s="11"/>
      <c r="D5" s="11"/>
      <c r="E5" s="11"/>
      <c r="F5" s="12" t="s">
        <v>5</v>
      </c>
      <c r="G5" s="12">
        <v>71</v>
      </c>
      <c r="H5" s="13" t="s">
        <v>6</v>
      </c>
      <c r="I5" s="14"/>
      <c r="J5" s="12">
        <v>70</v>
      </c>
      <c r="K5" s="13" t="s">
        <v>7</v>
      </c>
      <c r="L5" s="13"/>
      <c r="M5" s="14"/>
      <c r="N5" s="14"/>
      <c r="O5" s="14"/>
      <c r="P5" s="12">
        <v>1</v>
      </c>
    </row>
    <row r="6" spans="1:20" s="20" customFormat="1" ht="12.75">
      <c r="A6" s="15" t="s">
        <v>8</v>
      </c>
      <c r="B6" s="16" t="s">
        <v>9</v>
      </c>
      <c r="C6" s="16" t="s">
        <v>10</v>
      </c>
      <c r="D6" s="16" t="s">
        <v>11</v>
      </c>
      <c r="E6" s="16" t="s">
        <v>12</v>
      </c>
      <c r="F6" s="16" t="s">
        <v>13</v>
      </c>
      <c r="G6" s="16" t="s">
        <v>14</v>
      </c>
      <c r="H6" s="16" t="s">
        <v>15</v>
      </c>
      <c r="I6" s="16" t="s">
        <v>16</v>
      </c>
      <c r="J6" s="17" t="s">
        <v>17</v>
      </c>
      <c r="K6" s="18" t="s">
        <v>18</v>
      </c>
      <c r="L6" s="18" t="s">
        <v>19</v>
      </c>
      <c r="M6" s="17" t="s">
        <v>20</v>
      </c>
      <c r="N6" s="18" t="s">
        <v>18</v>
      </c>
      <c r="O6" s="18" t="s">
        <v>19</v>
      </c>
      <c r="P6" s="17" t="s">
        <v>21</v>
      </c>
      <c r="Q6" s="18" t="s">
        <v>18</v>
      </c>
      <c r="R6" s="18" t="s">
        <v>19</v>
      </c>
      <c r="S6" s="19" t="s">
        <v>22</v>
      </c>
      <c r="T6" s="19" t="s">
        <v>23</v>
      </c>
    </row>
    <row r="7" spans="1:20" s="20" customFormat="1" ht="13.5" thickBot="1">
      <c r="A7" s="21"/>
      <c r="B7" s="22"/>
      <c r="C7" s="22"/>
      <c r="D7" s="22"/>
      <c r="E7" s="23"/>
      <c r="F7" s="23"/>
      <c r="G7" s="22"/>
      <c r="H7" s="22"/>
      <c r="I7" s="22"/>
      <c r="J7" s="24" t="s">
        <v>24</v>
      </c>
      <c r="K7" s="22"/>
      <c r="L7" s="22"/>
      <c r="M7" s="24" t="s">
        <v>24</v>
      </c>
      <c r="N7" s="22"/>
      <c r="O7" s="22"/>
      <c r="P7" s="24" t="s">
        <v>24</v>
      </c>
      <c r="Q7" s="22"/>
      <c r="R7" s="22"/>
      <c r="S7" s="25"/>
      <c r="T7" s="25"/>
    </row>
    <row r="8" spans="1:20" s="38" customFormat="1" ht="14.25">
      <c r="A8" s="26">
        <v>1</v>
      </c>
      <c r="B8" s="27">
        <v>901</v>
      </c>
      <c r="C8" s="28" t="s">
        <v>25</v>
      </c>
      <c r="D8" s="29" t="s">
        <v>26</v>
      </c>
      <c r="E8" s="30" t="s">
        <v>27</v>
      </c>
      <c r="F8" s="31" t="s">
        <v>28</v>
      </c>
      <c r="G8" s="32" t="s">
        <v>29</v>
      </c>
      <c r="H8" s="32" t="s">
        <v>30</v>
      </c>
      <c r="I8" s="32" t="s">
        <v>31</v>
      </c>
      <c r="J8" s="33">
        <v>6.6053240740740742E-4</v>
      </c>
      <c r="K8" s="34">
        <v>0</v>
      </c>
      <c r="L8" s="34">
        <v>1</v>
      </c>
      <c r="M8" s="33">
        <v>6.56712962962963E-4</v>
      </c>
      <c r="N8" s="34">
        <v>0</v>
      </c>
      <c r="O8" s="35">
        <v>0</v>
      </c>
      <c r="P8" s="33">
        <v>6.6863425925925933E-4</v>
      </c>
      <c r="Q8" s="34">
        <v>0</v>
      </c>
      <c r="R8" s="35">
        <v>0</v>
      </c>
      <c r="S8" s="36">
        <v>1.3253472222222223E-3</v>
      </c>
      <c r="T8" s="37"/>
    </row>
    <row r="9" spans="1:20" s="38" customFormat="1" ht="18">
      <c r="A9" s="39">
        <v>2</v>
      </c>
      <c r="B9" s="27">
        <v>916</v>
      </c>
      <c r="C9" s="28">
        <v>9</v>
      </c>
      <c r="D9" s="29" t="s">
        <v>32</v>
      </c>
      <c r="E9" s="30" t="s">
        <v>33</v>
      </c>
      <c r="F9" s="31" t="s">
        <v>28</v>
      </c>
      <c r="G9" s="32" t="s">
        <v>34</v>
      </c>
      <c r="H9" s="32" t="s">
        <v>30</v>
      </c>
      <c r="I9" s="32" t="s">
        <v>35</v>
      </c>
      <c r="J9" s="33">
        <v>6.9351851851851855E-4</v>
      </c>
      <c r="K9" s="34">
        <v>0</v>
      </c>
      <c r="L9" s="34">
        <v>0</v>
      </c>
      <c r="M9" s="33">
        <v>6.7025462962962959E-4</v>
      </c>
      <c r="N9" s="34">
        <v>0</v>
      </c>
      <c r="O9" s="35">
        <v>0</v>
      </c>
      <c r="P9" s="33">
        <v>6.578703703703704E-4</v>
      </c>
      <c r="Q9" s="34">
        <v>0</v>
      </c>
      <c r="R9" s="35">
        <v>0</v>
      </c>
      <c r="S9" s="36">
        <v>1.3281249999999999E-3</v>
      </c>
      <c r="T9" s="40">
        <v>2.7777777777775441E-6</v>
      </c>
    </row>
    <row r="10" spans="1:20" s="38" customFormat="1" ht="14.25">
      <c r="A10" s="26">
        <v>3</v>
      </c>
      <c r="B10" s="27">
        <v>915</v>
      </c>
      <c r="C10" s="28">
        <v>9</v>
      </c>
      <c r="D10" s="29" t="s">
        <v>36</v>
      </c>
      <c r="E10" s="30" t="s">
        <v>37</v>
      </c>
      <c r="F10" s="31" t="s">
        <v>28</v>
      </c>
      <c r="G10" s="32" t="s">
        <v>38</v>
      </c>
      <c r="H10" s="32" t="s">
        <v>30</v>
      </c>
      <c r="I10" s="32" t="s">
        <v>39</v>
      </c>
      <c r="J10" s="33">
        <v>6.8472222222222231E-4</v>
      </c>
      <c r="K10" s="34">
        <v>0</v>
      </c>
      <c r="L10" s="34">
        <v>0</v>
      </c>
      <c r="M10" s="33">
        <v>6.7175925925925921E-4</v>
      </c>
      <c r="N10" s="34">
        <v>0</v>
      </c>
      <c r="O10" s="35">
        <v>0</v>
      </c>
      <c r="P10" s="33">
        <v>6.6736111111111108E-4</v>
      </c>
      <c r="Q10" s="34">
        <v>0</v>
      </c>
      <c r="R10" s="35">
        <v>0</v>
      </c>
      <c r="S10" s="36">
        <v>1.3391203703703703E-3</v>
      </c>
      <c r="T10" s="40">
        <v>1.0995370370370412E-5</v>
      </c>
    </row>
    <row r="11" spans="1:20" s="38" customFormat="1" ht="14.25">
      <c r="A11" s="39">
        <v>4</v>
      </c>
      <c r="B11" s="27">
        <v>900</v>
      </c>
      <c r="C11" s="28" t="s">
        <v>25</v>
      </c>
      <c r="D11" s="29" t="s">
        <v>40</v>
      </c>
      <c r="E11" s="30" t="s">
        <v>41</v>
      </c>
      <c r="F11" s="31" t="s">
        <v>28</v>
      </c>
      <c r="G11" s="32" t="s">
        <v>42</v>
      </c>
      <c r="H11" s="32" t="s">
        <v>30</v>
      </c>
      <c r="I11" s="32" t="s">
        <v>43</v>
      </c>
      <c r="J11" s="33">
        <v>7.0856481481481476E-4</v>
      </c>
      <c r="K11" s="34">
        <v>0</v>
      </c>
      <c r="L11" s="34">
        <v>0</v>
      </c>
      <c r="M11" s="33">
        <v>6.7731481481481494E-4</v>
      </c>
      <c r="N11" s="34">
        <v>0</v>
      </c>
      <c r="O11" s="35">
        <v>0</v>
      </c>
      <c r="P11" s="33">
        <v>6.6458333333333343E-4</v>
      </c>
      <c r="Q11" s="34">
        <v>0</v>
      </c>
      <c r="R11" s="35">
        <v>0</v>
      </c>
      <c r="S11" s="36">
        <v>1.3418981481481485E-3</v>
      </c>
      <c r="T11" s="40">
        <v>2.7777777777781947E-6</v>
      </c>
    </row>
    <row r="12" spans="1:20" s="38" customFormat="1" ht="18">
      <c r="A12" s="41">
        <v>5</v>
      </c>
      <c r="B12" s="42">
        <v>810</v>
      </c>
      <c r="C12" s="42">
        <v>8</v>
      </c>
      <c r="D12" s="43" t="s">
        <v>44</v>
      </c>
      <c r="E12" s="44" t="s">
        <v>45</v>
      </c>
      <c r="F12" s="45" t="s">
        <v>28</v>
      </c>
      <c r="G12" s="46" t="s">
        <v>46</v>
      </c>
      <c r="H12" s="46" t="s">
        <v>30</v>
      </c>
      <c r="I12" s="46" t="s">
        <v>47</v>
      </c>
      <c r="J12" s="47">
        <v>7.1111111111111115E-4</v>
      </c>
      <c r="K12" s="48">
        <v>1</v>
      </c>
      <c r="L12" s="48">
        <v>0</v>
      </c>
      <c r="M12" s="47">
        <v>6.7615740740740744E-4</v>
      </c>
      <c r="N12" s="48">
        <v>0</v>
      </c>
      <c r="O12" s="49">
        <v>0</v>
      </c>
      <c r="P12" s="47">
        <v>6.7002314814814821E-4</v>
      </c>
      <c r="Q12" s="48">
        <v>0</v>
      </c>
      <c r="R12" s="49">
        <v>0</v>
      </c>
      <c r="S12" s="50">
        <v>1.3461805555555558E-3</v>
      </c>
      <c r="T12" s="51">
        <v>4.2824074074072731E-6</v>
      </c>
    </row>
    <row r="13" spans="1:20" s="38" customFormat="1" ht="14.25">
      <c r="A13" s="39">
        <v>6</v>
      </c>
      <c r="B13" s="27">
        <v>805</v>
      </c>
      <c r="C13" s="28" t="s">
        <v>48</v>
      </c>
      <c r="D13" s="29" t="s">
        <v>49</v>
      </c>
      <c r="E13" s="30" t="s">
        <v>50</v>
      </c>
      <c r="F13" s="31" t="s">
        <v>28</v>
      </c>
      <c r="G13" s="32" t="s">
        <v>51</v>
      </c>
      <c r="H13" s="32" t="s">
        <v>30</v>
      </c>
      <c r="I13" s="32" t="s">
        <v>52</v>
      </c>
      <c r="J13" s="33">
        <v>6.8969907407407424E-4</v>
      </c>
      <c r="K13" s="34">
        <v>0</v>
      </c>
      <c r="L13" s="34">
        <v>0</v>
      </c>
      <c r="M13" s="33">
        <v>6.7743055555555558E-4</v>
      </c>
      <c r="N13" s="34">
        <v>0</v>
      </c>
      <c r="O13" s="35">
        <v>0</v>
      </c>
      <c r="P13" s="33">
        <v>6.7476851851851845E-4</v>
      </c>
      <c r="Q13" s="34">
        <v>0</v>
      </c>
      <c r="R13" s="35">
        <v>0</v>
      </c>
      <c r="S13" s="36">
        <v>1.352199074074074E-3</v>
      </c>
      <c r="T13" s="52">
        <v>6.0185185185182653E-6</v>
      </c>
    </row>
    <row r="14" spans="1:20" s="38" customFormat="1" ht="14.25">
      <c r="A14" s="26">
        <v>7</v>
      </c>
      <c r="B14" s="27">
        <v>902</v>
      </c>
      <c r="C14" s="28" t="s">
        <v>25</v>
      </c>
      <c r="D14" s="29" t="s">
        <v>53</v>
      </c>
      <c r="E14" s="30" t="s">
        <v>54</v>
      </c>
      <c r="F14" s="31" t="s">
        <v>28</v>
      </c>
      <c r="G14" s="32" t="s">
        <v>42</v>
      </c>
      <c r="H14" s="32" t="s">
        <v>30</v>
      </c>
      <c r="I14" s="32" t="s">
        <v>43</v>
      </c>
      <c r="J14" s="33">
        <v>6.9305555555555559E-4</v>
      </c>
      <c r="K14" s="34">
        <v>0</v>
      </c>
      <c r="L14" s="34">
        <v>0</v>
      </c>
      <c r="M14" s="33">
        <v>6.8344907407407406E-4</v>
      </c>
      <c r="N14" s="34">
        <v>0</v>
      </c>
      <c r="O14" s="35">
        <v>0</v>
      </c>
      <c r="P14" s="33">
        <v>6.7037037037037033E-4</v>
      </c>
      <c r="Q14" s="34">
        <v>0</v>
      </c>
      <c r="R14" s="35">
        <v>0</v>
      </c>
      <c r="S14" s="36">
        <v>1.3538194444444444E-3</v>
      </c>
      <c r="T14" s="40">
        <v>1.6203703703703606E-6</v>
      </c>
    </row>
    <row r="15" spans="1:20" s="38" customFormat="1" ht="14.25">
      <c r="A15" s="39">
        <v>8</v>
      </c>
      <c r="B15" s="27">
        <v>809</v>
      </c>
      <c r="C15" s="28" t="s">
        <v>48</v>
      </c>
      <c r="D15" s="29" t="s">
        <v>55</v>
      </c>
      <c r="E15" s="30" t="s">
        <v>30</v>
      </c>
      <c r="F15" s="31" t="s">
        <v>28</v>
      </c>
      <c r="G15" s="32" t="s">
        <v>56</v>
      </c>
      <c r="H15" s="32" t="s">
        <v>30</v>
      </c>
      <c r="I15" s="32" t="s">
        <v>57</v>
      </c>
      <c r="J15" s="33">
        <v>7.0324074074074071E-4</v>
      </c>
      <c r="K15" s="34">
        <v>0</v>
      </c>
      <c r="L15" s="34">
        <v>0</v>
      </c>
      <c r="M15" s="33">
        <v>6.8229166666666666E-4</v>
      </c>
      <c r="N15" s="34">
        <v>0</v>
      </c>
      <c r="O15" s="35">
        <v>0</v>
      </c>
      <c r="P15" s="33">
        <v>6.7361111111111126E-4</v>
      </c>
      <c r="Q15" s="34">
        <v>0</v>
      </c>
      <c r="R15" s="35">
        <v>0</v>
      </c>
      <c r="S15" s="36">
        <v>1.3559027777777779E-3</v>
      </c>
      <c r="T15" s="40">
        <v>2.0833333333335376E-6</v>
      </c>
    </row>
    <row r="16" spans="1:20" s="38" customFormat="1" ht="14.25">
      <c r="A16" s="26">
        <v>9</v>
      </c>
      <c r="B16" s="27">
        <v>903</v>
      </c>
      <c r="C16" s="28" t="s">
        <v>25</v>
      </c>
      <c r="D16" s="29" t="s">
        <v>58</v>
      </c>
      <c r="E16" s="30" t="s">
        <v>59</v>
      </c>
      <c r="F16" s="31" t="s">
        <v>28</v>
      </c>
      <c r="G16" s="32" t="s">
        <v>60</v>
      </c>
      <c r="H16" s="32" t="s">
        <v>30</v>
      </c>
      <c r="I16" s="32" t="s">
        <v>43</v>
      </c>
      <c r="J16" s="33">
        <v>7.0844907407407402E-4</v>
      </c>
      <c r="K16" s="34">
        <v>0</v>
      </c>
      <c r="L16" s="34">
        <v>0</v>
      </c>
      <c r="M16" s="33">
        <v>6.8796296296296281E-4</v>
      </c>
      <c r="N16" s="34">
        <v>0</v>
      </c>
      <c r="O16" s="35">
        <v>0</v>
      </c>
      <c r="P16" s="33">
        <v>6.7615740740740744E-4</v>
      </c>
      <c r="Q16" s="34">
        <v>0</v>
      </c>
      <c r="R16" s="35">
        <v>0</v>
      </c>
      <c r="S16" s="36">
        <v>1.3641203703703701E-3</v>
      </c>
      <c r="T16" s="40">
        <v>8.2175925925922176E-6</v>
      </c>
    </row>
    <row r="17" spans="1:20" s="38" customFormat="1" ht="18">
      <c r="A17" s="53">
        <v>10</v>
      </c>
      <c r="B17" s="42">
        <v>603</v>
      </c>
      <c r="C17" s="42" t="s">
        <v>61</v>
      </c>
      <c r="D17" s="43" t="s">
        <v>62</v>
      </c>
      <c r="E17" s="44" t="s">
        <v>63</v>
      </c>
      <c r="F17" s="45" t="s">
        <v>28</v>
      </c>
      <c r="G17" s="46" t="s">
        <v>64</v>
      </c>
      <c r="H17" s="46" t="s">
        <v>30</v>
      </c>
      <c r="I17" s="46" t="s">
        <v>65</v>
      </c>
      <c r="J17" s="47">
        <v>7.0497685185185192E-4</v>
      </c>
      <c r="K17" s="48">
        <v>1</v>
      </c>
      <c r="L17" s="48">
        <v>0</v>
      </c>
      <c r="M17" s="47">
        <v>6.8611111111111119E-4</v>
      </c>
      <c r="N17" s="48">
        <v>0</v>
      </c>
      <c r="O17" s="49">
        <v>0</v>
      </c>
      <c r="P17" s="47">
        <v>6.795138888888889E-4</v>
      </c>
      <c r="Q17" s="48">
        <v>0</v>
      </c>
      <c r="R17" s="49">
        <v>0</v>
      </c>
      <c r="S17" s="50">
        <v>1.3656250000000001E-3</v>
      </c>
      <c r="T17" s="51">
        <v>1.5046296296299458E-6</v>
      </c>
    </row>
    <row r="18" spans="1:20" s="38" customFormat="1" ht="14.25">
      <c r="A18" s="26">
        <v>11</v>
      </c>
      <c r="B18" s="27">
        <v>917</v>
      </c>
      <c r="C18" s="28">
        <v>9</v>
      </c>
      <c r="D18" s="29" t="s">
        <v>66</v>
      </c>
      <c r="E18" s="30" t="s">
        <v>67</v>
      </c>
      <c r="F18" s="31" t="s">
        <v>28</v>
      </c>
      <c r="G18" s="32" t="s">
        <v>68</v>
      </c>
      <c r="H18" s="32" t="s">
        <v>30</v>
      </c>
      <c r="I18" s="32" t="s">
        <v>69</v>
      </c>
      <c r="J18" s="33">
        <v>7.1099537037037041E-4</v>
      </c>
      <c r="K18" s="34">
        <v>1</v>
      </c>
      <c r="L18" s="34">
        <v>0</v>
      </c>
      <c r="M18" s="33">
        <v>6.8865740740740736E-4</v>
      </c>
      <c r="N18" s="34">
        <v>0</v>
      </c>
      <c r="O18" s="35">
        <v>0</v>
      </c>
      <c r="P18" s="33">
        <v>6.8113425925925926E-4</v>
      </c>
      <c r="Q18" s="34">
        <v>0</v>
      </c>
      <c r="R18" s="35">
        <v>0</v>
      </c>
      <c r="S18" s="36">
        <v>1.3697916666666667E-3</v>
      </c>
      <c r="T18" s="40">
        <v>4.1666666666666415E-6</v>
      </c>
    </row>
    <row r="19" spans="1:20" s="38" customFormat="1" ht="14.25">
      <c r="A19" s="39">
        <v>12</v>
      </c>
      <c r="B19" s="27">
        <v>914</v>
      </c>
      <c r="C19" s="28">
        <v>9</v>
      </c>
      <c r="D19" s="29" t="s">
        <v>70</v>
      </c>
      <c r="E19" s="30" t="s">
        <v>71</v>
      </c>
      <c r="F19" s="31" t="s">
        <v>28</v>
      </c>
      <c r="G19" s="32" t="s">
        <v>72</v>
      </c>
      <c r="H19" s="32" t="s">
        <v>30</v>
      </c>
      <c r="I19" s="32" t="s">
        <v>73</v>
      </c>
      <c r="J19" s="33">
        <v>6.9733796296296297E-4</v>
      </c>
      <c r="K19" s="34">
        <v>0</v>
      </c>
      <c r="L19" s="34">
        <v>0</v>
      </c>
      <c r="M19" s="33">
        <v>6.9317129629629633E-4</v>
      </c>
      <c r="N19" s="34">
        <v>0</v>
      </c>
      <c r="O19" s="35">
        <v>0</v>
      </c>
      <c r="P19" s="33">
        <v>6.8229166666666666E-4</v>
      </c>
      <c r="Q19" s="34">
        <v>0</v>
      </c>
      <c r="R19" s="35">
        <v>0</v>
      </c>
      <c r="S19" s="36">
        <v>1.3754629629629629E-3</v>
      </c>
      <c r="T19" s="40">
        <v>5.6712962962961536E-6</v>
      </c>
    </row>
    <row r="20" spans="1:20" s="38" customFormat="1" ht="14.25">
      <c r="A20" s="26">
        <v>13</v>
      </c>
      <c r="B20" s="27">
        <v>909</v>
      </c>
      <c r="C20" s="28" t="s">
        <v>25</v>
      </c>
      <c r="D20" s="29" t="s">
        <v>74</v>
      </c>
      <c r="E20" s="30" t="s">
        <v>75</v>
      </c>
      <c r="F20" s="31" t="s">
        <v>28</v>
      </c>
      <c r="G20" s="32" t="s">
        <v>30</v>
      </c>
      <c r="H20" s="32" t="s">
        <v>30</v>
      </c>
      <c r="I20" s="32" t="s">
        <v>76</v>
      </c>
      <c r="J20" s="33">
        <v>7.104166666666666E-4</v>
      </c>
      <c r="K20" s="34">
        <v>0</v>
      </c>
      <c r="L20" s="34">
        <v>0</v>
      </c>
      <c r="M20" s="33">
        <v>6.9201388888888882E-4</v>
      </c>
      <c r="N20" s="34">
        <v>0</v>
      </c>
      <c r="O20" s="35">
        <v>0</v>
      </c>
      <c r="P20" s="33">
        <v>6.8541666666666664E-4</v>
      </c>
      <c r="Q20" s="34">
        <v>0</v>
      </c>
      <c r="R20" s="35">
        <v>0</v>
      </c>
      <c r="S20" s="36">
        <v>1.3774305555555554E-3</v>
      </c>
      <c r="T20" s="40">
        <v>1.9675925925924723E-6</v>
      </c>
    </row>
    <row r="21" spans="1:20" s="38" customFormat="1" ht="14.25">
      <c r="A21" s="39">
        <v>14</v>
      </c>
      <c r="B21" s="27">
        <v>918</v>
      </c>
      <c r="C21" s="28">
        <v>9</v>
      </c>
      <c r="D21" s="29" t="s">
        <v>77</v>
      </c>
      <c r="E21" s="30" t="s">
        <v>78</v>
      </c>
      <c r="F21" s="31" t="s">
        <v>28</v>
      </c>
      <c r="G21" s="32" t="s">
        <v>79</v>
      </c>
      <c r="H21" s="32" t="s">
        <v>30</v>
      </c>
      <c r="I21" s="32" t="s">
        <v>80</v>
      </c>
      <c r="J21" s="33">
        <v>6.951388888888888E-4</v>
      </c>
      <c r="K21" s="34">
        <v>0</v>
      </c>
      <c r="L21" s="34">
        <v>0</v>
      </c>
      <c r="M21" s="33">
        <v>6.9074074074074079E-4</v>
      </c>
      <c r="N21" s="34">
        <v>0</v>
      </c>
      <c r="O21" s="35">
        <v>0</v>
      </c>
      <c r="P21" s="33">
        <v>6.8912037037037032E-4</v>
      </c>
      <c r="Q21" s="34">
        <v>0</v>
      </c>
      <c r="R21" s="35">
        <v>0</v>
      </c>
      <c r="S21" s="36">
        <v>1.3798611111111112E-3</v>
      </c>
      <c r="T21" s="40">
        <v>2.4305555555558661E-6</v>
      </c>
    </row>
    <row r="22" spans="1:20" s="38" customFormat="1" ht="14.25">
      <c r="A22" s="41">
        <v>15</v>
      </c>
      <c r="B22" s="42">
        <v>913</v>
      </c>
      <c r="C22" s="42">
        <v>9</v>
      </c>
      <c r="D22" s="43" t="s">
        <v>81</v>
      </c>
      <c r="E22" s="44" t="s">
        <v>82</v>
      </c>
      <c r="F22" s="45" t="s">
        <v>28</v>
      </c>
      <c r="G22" s="46" t="s">
        <v>38</v>
      </c>
      <c r="H22" s="46" t="s">
        <v>30</v>
      </c>
      <c r="I22" s="46" t="s">
        <v>83</v>
      </c>
      <c r="J22" s="47">
        <v>7.081018518518518E-4</v>
      </c>
      <c r="K22" s="48">
        <v>0</v>
      </c>
      <c r="L22" s="48">
        <v>0</v>
      </c>
      <c r="M22" s="47">
        <v>6.8831018518518514E-4</v>
      </c>
      <c r="N22" s="48">
        <v>0</v>
      </c>
      <c r="O22" s="49">
        <v>0</v>
      </c>
      <c r="P22" s="47">
        <v>6.9479166666666658E-4</v>
      </c>
      <c r="Q22" s="48">
        <v>0</v>
      </c>
      <c r="R22" s="49">
        <v>0</v>
      </c>
      <c r="S22" s="50">
        <v>1.3831018518518517E-3</v>
      </c>
      <c r="T22" s="51">
        <v>3.2407407407405043E-6</v>
      </c>
    </row>
    <row r="23" spans="1:20" s="38" customFormat="1" ht="18">
      <c r="A23" s="39">
        <v>16</v>
      </c>
      <c r="B23" s="27">
        <v>703</v>
      </c>
      <c r="C23" s="28" t="s">
        <v>84</v>
      </c>
      <c r="D23" s="29" t="s">
        <v>85</v>
      </c>
      <c r="E23" s="30" t="s">
        <v>86</v>
      </c>
      <c r="F23" s="31" t="s">
        <v>28</v>
      </c>
      <c r="G23" s="32" t="s">
        <v>87</v>
      </c>
      <c r="H23" s="32" t="s">
        <v>88</v>
      </c>
      <c r="I23" s="32" t="s">
        <v>89</v>
      </c>
      <c r="J23" s="33">
        <v>7.104166666666666E-4</v>
      </c>
      <c r="K23" s="34">
        <v>1</v>
      </c>
      <c r="L23" s="34">
        <v>0</v>
      </c>
      <c r="M23" s="33">
        <v>6.9780092592592593E-4</v>
      </c>
      <c r="N23" s="34">
        <v>0</v>
      </c>
      <c r="O23" s="35">
        <v>0</v>
      </c>
      <c r="P23" s="33">
        <v>6.8784722222222218E-4</v>
      </c>
      <c r="Q23" s="34">
        <v>0</v>
      </c>
      <c r="R23" s="35">
        <v>0</v>
      </c>
      <c r="S23" s="36">
        <v>1.385648148148148E-3</v>
      </c>
      <c r="T23" s="40">
        <v>2.5462962962962809E-6</v>
      </c>
    </row>
    <row r="24" spans="1:20" s="38" customFormat="1" ht="14.25">
      <c r="A24" s="26">
        <v>17</v>
      </c>
      <c r="B24" s="27">
        <v>705</v>
      </c>
      <c r="C24" s="28" t="s">
        <v>84</v>
      </c>
      <c r="D24" s="29" t="s">
        <v>90</v>
      </c>
      <c r="E24" s="30" t="s">
        <v>91</v>
      </c>
      <c r="F24" s="31" t="s">
        <v>28</v>
      </c>
      <c r="G24" s="32" t="s">
        <v>92</v>
      </c>
      <c r="H24" s="32" t="s">
        <v>30</v>
      </c>
      <c r="I24" s="32" t="s">
        <v>93</v>
      </c>
      <c r="J24" s="33">
        <v>7.2893518518518522E-4</v>
      </c>
      <c r="K24" s="34">
        <v>0</v>
      </c>
      <c r="L24" s="34">
        <v>0</v>
      </c>
      <c r="M24" s="33">
        <v>6.9756944444444434E-4</v>
      </c>
      <c r="N24" s="34">
        <v>0</v>
      </c>
      <c r="O24" s="35">
        <v>0</v>
      </c>
      <c r="P24" s="33">
        <v>6.8831018518518514E-4</v>
      </c>
      <c r="Q24" s="34">
        <v>0</v>
      </c>
      <c r="R24" s="35">
        <v>0</v>
      </c>
      <c r="S24" s="36">
        <v>1.3858796296296295E-3</v>
      </c>
      <c r="T24" s="40">
        <v>2.3148148148148008E-7</v>
      </c>
    </row>
    <row r="25" spans="1:20" s="38" customFormat="1" ht="18">
      <c r="A25" s="39">
        <v>18</v>
      </c>
      <c r="B25" s="27">
        <v>811</v>
      </c>
      <c r="C25" s="28">
        <v>8</v>
      </c>
      <c r="D25" s="29" t="s">
        <v>94</v>
      </c>
      <c r="E25" s="30" t="s">
        <v>95</v>
      </c>
      <c r="F25" s="31" t="s">
        <v>28</v>
      </c>
      <c r="G25" s="32" t="s">
        <v>46</v>
      </c>
      <c r="H25" s="32" t="s">
        <v>30</v>
      </c>
      <c r="I25" s="32" t="s">
        <v>96</v>
      </c>
      <c r="J25" s="33">
        <v>7.1678240740740741E-4</v>
      </c>
      <c r="K25" s="34">
        <v>0</v>
      </c>
      <c r="L25" s="34">
        <v>0</v>
      </c>
      <c r="M25" s="33">
        <v>7.0370370370370378E-4</v>
      </c>
      <c r="N25" s="34">
        <v>0</v>
      </c>
      <c r="O25" s="35">
        <v>0</v>
      </c>
      <c r="P25" s="33">
        <v>6.9236111111111104E-4</v>
      </c>
      <c r="Q25" s="34">
        <v>0</v>
      </c>
      <c r="R25" s="35">
        <v>0</v>
      </c>
      <c r="S25" s="36">
        <v>1.3960648148148148E-3</v>
      </c>
      <c r="T25" s="40">
        <v>1.018518518518534E-5</v>
      </c>
    </row>
    <row r="26" spans="1:20" s="38" customFormat="1" ht="14.25">
      <c r="A26" s="26">
        <v>19</v>
      </c>
      <c r="B26" s="27">
        <v>803</v>
      </c>
      <c r="C26" s="28" t="s">
        <v>48</v>
      </c>
      <c r="D26" s="29" t="s">
        <v>97</v>
      </c>
      <c r="E26" s="30" t="s">
        <v>98</v>
      </c>
      <c r="F26" s="31" t="s">
        <v>28</v>
      </c>
      <c r="G26" s="32" t="s">
        <v>99</v>
      </c>
      <c r="H26" s="32" t="s">
        <v>30</v>
      </c>
      <c r="I26" s="32" t="s">
        <v>100</v>
      </c>
      <c r="J26" s="33">
        <v>7.2384259259259266E-4</v>
      </c>
      <c r="K26" s="34">
        <v>1</v>
      </c>
      <c r="L26" s="34">
        <v>0</v>
      </c>
      <c r="M26" s="33">
        <v>7.0949074074074068E-4</v>
      </c>
      <c r="N26" s="34">
        <v>0</v>
      </c>
      <c r="O26" s="35">
        <v>0</v>
      </c>
      <c r="P26" s="33">
        <v>6.9722222222222223E-4</v>
      </c>
      <c r="Q26" s="34">
        <v>0</v>
      </c>
      <c r="R26" s="35">
        <v>0</v>
      </c>
      <c r="S26" s="36">
        <v>1.4067129629629629E-3</v>
      </c>
      <c r="T26" s="40">
        <v>1.0648148148148084E-5</v>
      </c>
    </row>
    <row r="27" spans="1:20" s="38" customFormat="1" ht="14.25">
      <c r="A27" s="53">
        <v>20</v>
      </c>
      <c r="B27" s="42">
        <v>908</v>
      </c>
      <c r="C27" s="42" t="s">
        <v>25</v>
      </c>
      <c r="D27" s="43" t="s">
        <v>101</v>
      </c>
      <c r="E27" s="44" t="s">
        <v>102</v>
      </c>
      <c r="F27" s="45" t="s">
        <v>28</v>
      </c>
      <c r="G27" s="46" t="s">
        <v>30</v>
      </c>
      <c r="H27" s="46" t="s">
        <v>30</v>
      </c>
      <c r="I27" s="46" t="s">
        <v>103</v>
      </c>
      <c r="J27" s="47">
        <v>7.262731481481482E-4</v>
      </c>
      <c r="K27" s="48">
        <v>0</v>
      </c>
      <c r="L27" s="48">
        <v>0</v>
      </c>
      <c r="M27" s="47">
        <v>7.0902777777777772E-4</v>
      </c>
      <c r="N27" s="48">
        <v>0</v>
      </c>
      <c r="O27" s="49">
        <v>0</v>
      </c>
      <c r="P27" s="47">
        <v>7.0023148148148147E-4</v>
      </c>
      <c r="Q27" s="48">
        <v>0</v>
      </c>
      <c r="R27" s="49">
        <v>0</v>
      </c>
      <c r="S27" s="50">
        <v>1.4092592592592592E-3</v>
      </c>
      <c r="T27" s="51">
        <v>2.5462962962962809E-6</v>
      </c>
    </row>
    <row r="28" spans="1:20" s="38" customFormat="1" ht="14.25">
      <c r="A28" s="26">
        <v>21</v>
      </c>
      <c r="B28" s="27">
        <v>708</v>
      </c>
      <c r="C28" s="28" t="s">
        <v>84</v>
      </c>
      <c r="D28" s="29" t="s">
        <v>104</v>
      </c>
      <c r="E28" s="30" t="s">
        <v>105</v>
      </c>
      <c r="F28" s="31" t="s">
        <v>28</v>
      </c>
      <c r="G28" s="32" t="s">
        <v>106</v>
      </c>
      <c r="H28" s="32" t="s">
        <v>30</v>
      </c>
      <c r="I28" s="32" t="s">
        <v>107</v>
      </c>
      <c r="J28" s="33">
        <v>7.3356481481481482E-4</v>
      </c>
      <c r="K28" s="34">
        <v>0</v>
      </c>
      <c r="L28" s="34">
        <v>0</v>
      </c>
      <c r="M28" s="33">
        <v>7.092592592592593E-4</v>
      </c>
      <c r="N28" s="34">
        <v>0</v>
      </c>
      <c r="O28" s="35">
        <v>0</v>
      </c>
      <c r="P28" s="33">
        <v>7.0069444444444432E-4</v>
      </c>
      <c r="Q28" s="34">
        <v>0</v>
      </c>
      <c r="R28" s="35">
        <v>0</v>
      </c>
      <c r="S28" s="36">
        <v>1.4099537037037036E-3</v>
      </c>
      <c r="T28" s="40">
        <v>6.9444444444444024E-7</v>
      </c>
    </row>
    <row r="29" spans="1:20" s="38" customFormat="1" ht="14.25">
      <c r="A29" s="39">
        <v>22</v>
      </c>
      <c r="B29" s="27">
        <v>802</v>
      </c>
      <c r="C29" s="28" t="s">
        <v>48</v>
      </c>
      <c r="D29" s="29" t="s">
        <v>108</v>
      </c>
      <c r="E29" s="30" t="s">
        <v>109</v>
      </c>
      <c r="F29" s="31" t="s">
        <v>28</v>
      </c>
      <c r="G29" s="32" t="s">
        <v>30</v>
      </c>
      <c r="H29" s="32" t="s">
        <v>30</v>
      </c>
      <c r="I29" s="32" t="s">
        <v>110</v>
      </c>
      <c r="J29" s="33">
        <v>7.2488425925925932E-4</v>
      </c>
      <c r="K29" s="34">
        <v>0</v>
      </c>
      <c r="L29" s="34">
        <v>0</v>
      </c>
      <c r="M29" s="33">
        <v>7.1435185185185187E-4</v>
      </c>
      <c r="N29" s="34">
        <v>0</v>
      </c>
      <c r="O29" s="35">
        <v>0</v>
      </c>
      <c r="P29" s="33">
        <v>7.0486111111111107E-4</v>
      </c>
      <c r="Q29" s="34">
        <v>0</v>
      </c>
      <c r="R29" s="35">
        <v>0</v>
      </c>
      <c r="S29" s="36">
        <v>1.4192129629629628E-3</v>
      </c>
      <c r="T29" s="40">
        <v>9.2592592592592032E-6</v>
      </c>
    </row>
    <row r="30" spans="1:20" s="38" customFormat="1" ht="14.25">
      <c r="A30" s="26">
        <v>23</v>
      </c>
      <c r="B30" s="27">
        <v>707</v>
      </c>
      <c r="C30" s="28" t="s">
        <v>84</v>
      </c>
      <c r="D30" s="29" t="s">
        <v>111</v>
      </c>
      <c r="E30" s="30" t="s">
        <v>112</v>
      </c>
      <c r="F30" s="31" t="s">
        <v>28</v>
      </c>
      <c r="G30" s="32" t="s">
        <v>113</v>
      </c>
      <c r="H30" s="32" t="s">
        <v>30</v>
      </c>
      <c r="I30" s="32" t="s">
        <v>114</v>
      </c>
      <c r="J30" s="33">
        <v>7.2083333333333331E-4</v>
      </c>
      <c r="K30" s="34">
        <v>0</v>
      </c>
      <c r="L30" s="34">
        <v>0</v>
      </c>
      <c r="M30" s="33">
        <v>6.9548611111111113E-4</v>
      </c>
      <c r="N30" s="34">
        <v>1</v>
      </c>
      <c r="O30" s="35">
        <v>0</v>
      </c>
      <c r="P30" s="33">
        <v>6.905092592592592E-4</v>
      </c>
      <c r="Q30" s="34">
        <v>0</v>
      </c>
      <c r="R30" s="35">
        <v>0</v>
      </c>
      <c r="S30" s="36">
        <v>1.4207175925925926E-3</v>
      </c>
      <c r="T30" s="40">
        <v>1.5046296296297289E-6</v>
      </c>
    </row>
    <row r="31" spans="1:20" s="38" customFormat="1" ht="14.25">
      <c r="A31" s="39">
        <v>24</v>
      </c>
      <c r="B31" s="27">
        <v>706</v>
      </c>
      <c r="C31" s="28" t="s">
        <v>84</v>
      </c>
      <c r="D31" s="29" t="s">
        <v>115</v>
      </c>
      <c r="E31" s="30" t="s">
        <v>116</v>
      </c>
      <c r="F31" s="31" t="s">
        <v>28</v>
      </c>
      <c r="G31" s="32" t="s">
        <v>117</v>
      </c>
      <c r="H31" s="32" t="s">
        <v>30</v>
      </c>
      <c r="I31" s="32" t="s">
        <v>118</v>
      </c>
      <c r="J31" s="33">
        <v>7.6145833333333328E-4</v>
      </c>
      <c r="K31" s="34">
        <v>0</v>
      </c>
      <c r="L31" s="34">
        <v>0</v>
      </c>
      <c r="M31" s="33">
        <v>7.1053240740740723E-4</v>
      </c>
      <c r="N31" s="34">
        <v>1</v>
      </c>
      <c r="O31" s="35">
        <v>0</v>
      </c>
      <c r="P31" s="33">
        <v>6.9201388888888882E-4</v>
      </c>
      <c r="Q31" s="34">
        <v>0</v>
      </c>
      <c r="R31" s="35">
        <v>0</v>
      </c>
      <c r="S31" s="36">
        <v>1.4372685185185183E-3</v>
      </c>
      <c r="T31" s="40">
        <v>1.6550925925925717E-5</v>
      </c>
    </row>
    <row r="32" spans="1:20" s="38" customFormat="1" ht="14.25">
      <c r="A32" s="41">
        <v>25</v>
      </c>
      <c r="B32" s="42">
        <v>606</v>
      </c>
      <c r="C32" s="42" t="s">
        <v>61</v>
      </c>
      <c r="D32" s="43" t="s">
        <v>119</v>
      </c>
      <c r="E32" s="44" t="s">
        <v>120</v>
      </c>
      <c r="F32" s="45" t="s">
        <v>28</v>
      </c>
      <c r="G32" s="46" t="s">
        <v>121</v>
      </c>
      <c r="H32" s="46" t="s">
        <v>30</v>
      </c>
      <c r="I32" s="46" t="s">
        <v>122</v>
      </c>
      <c r="J32" s="47">
        <v>7.3564814814814803E-4</v>
      </c>
      <c r="K32" s="48">
        <v>2</v>
      </c>
      <c r="L32" s="48">
        <v>0</v>
      </c>
      <c r="M32" s="47">
        <v>7.2465277777777795E-4</v>
      </c>
      <c r="N32" s="48">
        <v>0</v>
      </c>
      <c r="O32" s="49">
        <v>0</v>
      </c>
      <c r="P32" s="47">
        <v>7.1597222222222212E-4</v>
      </c>
      <c r="Q32" s="48">
        <v>0</v>
      </c>
      <c r="R32" s="49">
        <v>0</v>
      </c>
      <c r="S32" s="50">
        <v>1.4406250000000001E-3</v>
      </c>
      <c r="T32" s="51">
        <v>3.3564814814817864E-6</v>
      </c>
    </row>
    <row r="33" spans="1:20" s="38" customFormat="1" ht="14.25">
      <c r="A33" s="39">
        <v>26</v>
      </c>
      <c r="B33" s="27">
        <v>905</v>
      </c>
      <c r="C33" s="28" t="s">
        <v>25</v>
      </c>
      <c r="D33" s="29" t="s">
        <v>123</v>
      </c>
      <c r="E33" s="30" t="s">
        <v>124</v>
      </c>
      <c r="F33" s="31" t="s">
        <v>28</v>
      </c>
      <c r="G33" s="32" t="s">
        <v>30</v>
      </c>
      <c r="H33" s="32" t="s">
        <v>30</v>
      </c>
      <c r="I33" s="32" t="s">
        <v>125</v>
      </c>
      <c r="J33" s="33">
        <v>7.326388888888889E-4</v>
      </c>
      <c r="K33" s="34">
        <v>0</v>
      </c>
      <c r="L33" s="34">
        <v>0</v>
      </c>
      <c r="M33" s="33">
        <v>7.0219907407407416E-4</v>
      </c>
      <c r="N33" s="34">
        <v>0</v>
      </c>
      <c r="O33" s="35">
        <v>0</v>
      </c>
      <c r="P33" s="33">
        <v>7.4062499999999996E-4</v>
      </c>
      <c r="Q33" s="34">
        <v>0</v>
      </c>
      <c r="R33" s="35">
        <v>0</v>
      </c>
      <c r="S33" s="36">
        <v>1.4428240740740742E-3</v>
      </c>
      <c r="T33" s="40">
        <v>2.1990740740741692E-6</v>
      </c>
    </row>
    <row r="34" spans="1:20" s="38" customFormat="1" ht="14.25">
      <c r="A34" s="26">
        <v>27</v>
      </c>
      <c r="B34" s="27">
        <v>911</v>
      </c>
      <c r="C34" s="28">
        <v>9</v>
      </c>
      <c r="D34" s="29" t="s">
        <v>126</v>
      </c>
      <c r="E34" s="30" t="s">
        <v>127</v>
      </c>
      <c r="F34" s="31" t="s">
        <v>28</v>
      </c>
      <c r="G34" s="32" t="s">
        <v>34</v>
      </c>
      <c r="H34" s="32" t="s">
        <v>30</v>
      </c>
      <c r="I34" s="32" t="s">
        <v>47</v>
      </c>
      <c r="J34" s="33">
        <v>7.2650462962962957E-4</v>
      </c>
      <c r="K34" s="34">
        <v>0</v>
      </c>
      <c r="L34" s="34">
        <v>0</v>
      </c>
      <c r="M34" s="33">
        <v>7.2314814814814811E-4</v>
      </c>
      <c r="N34" s="34">
        <v>0</v>
      </c>
      <c r="O34" s="35">
        <v>0</v>
      </c>
      <c r="P34" s="33">
        <v>7.2326388888888885E-4</v>
      </c>
      <c r="Q34" s="34">
        <v>0</v>
      </c>
      <c r="R34" s="35">
        <v>0</v>
      </c>
      <c r="S34" s="36">
        <v>1.4464120370370369E-3</v>
      </c>
      <c r="T34" s="40">
        <v>3.587962962962616E-6</v>
      </c>
    </row>
    <row r="35" spans="1:20" s="38" customFormat="1" ht="14.25">
      <c r="A35" s="39">
        <v>28</v>
      </c>
      <c r="B35" s="27">
        <v>906</v>
      </c>
      <c r="C35" s="28" t="s">
        <v>25</v>
      </c>
      <c r="D35" s="29" t="s">
        <v>128</v>
      </c>
      <c r="E35" s="30" t="s">
        <v>129</v>
      </c>
      <c r="F35" s="31" t="s">
        <v>28</v>
      </c>
      <c r="G35" s="32" t="s">
        <v>130</v>
      </c>
      <c r="H35" s="32" t="s">
        <v>30</v>
      </c>
      <c r="I35" s="32" t="s">
        <v>131</v>
      </c>
      <c r="J35" s="33">
        <v>7.4675925925925919E-4</v>
      </c>
      <c r="K35" s="34">
        <v>0</v>
      </c>
      <c r="L35" s="34">
        <v>0</v>
      </c>
      <c r="M35" s="33">
        <v>7.2673611111111116E-4</v>
      </c>
      <c r="N35" s="34">
        <v>0</v>
      </c>
      <c r="O35" s="35">
        <v>0</v>
      </c>
      <c r="P35" s="33">
        <v>7.2094907407407405E-4</v>
      </c>
      <c r="Q35" s="34">
        <v>0</v>
      </c>
      <c r="R35" s="35">
        <v>0</v>
      </c>
      <c r="S35" s="36">
        <v>1.4476851851851851E-3</v>
      </c>
      <c r="T35" s="40">
        <v>1.2731481481482489E-6</v>
      </c>
    </row>
    <row r="36" spans="1:20" s="38" customFormat="1" ht="14.25">
      <c r="A36" s="26">
        <v>29</v>
      </c>
      <c r="B36" s="27">
        <v>806</v>
      </c>
      <c r="C36" s="28" t="s">
        <v>48</v>
      </c>
      <c r="D36" s="29" t="s">
        <v>132</v>
      </c>
      <c r="E36" s="30" t="s">
        <v>133</v>
      </c>
      <c r="F36" s="31" t="s">
        <v>28</v>
      </c>
      <c r="G36" s="32" t="s">
        <v>56</v>
      </c>
      <c r="H36" s="32" t="s">
        <v>30</v>
      </c>
      <c r="I36" s="32" t="s">
        <v>118</v>
      </c>
      <c r="J36" s="33">
        <v>7.6388888888888893E-4</v>
      </c>
      <c r="K36" s="34">
        <v>0</v>
      </c>
      <c r="L36" s="34">
        <v>0</v>
      </c>
      <c r="M36" s="33">
        <v>7.2164351851851849E-4</v>
      </c>
      <c r="N36" s="34">
        <v>0</v>
      </c>
      <c r="O36" s="35">
        <v>0</v>
      </c>
      <c r="P36" s="33">
        <v>7.2673611111111116E-4</v>
      </c>
      <c r="Q36" s="34">
        <v>0</v>
      </c>
      <c r="R36" s="35">
        <v>0</v>
      </c>
      <c r="S36" s="36">
        <v>1.4483796296296298E-3</v>
      </c>
      <c r="T36" s="40">
        <v>6.9444444444465708E-7</v>
      </c>
    </row>
    <row r="37" spans="1:20" s="38" customFormat="1" ht="14.25">
      <c r="A37" s="53">
        <v>30</v>
      </c>
      <c r="B37" s="42">
        <v>800</v>
      </c>
      <c r="C37" s="42" t="s">
        <v>48</v>
      </c>
      <c r="D37" s="43" t="s">
        <v>134</v>
      </c>
      <c r="E37" s="44" t="s">
        <v>135</v>
      </c>
      <c r="F37" s="45" t="s">
        <v>28</v>
      </c>
      <c r="G37" s="46" t="s">
        <v>136</v>
      </c>
      <c r="H37" s="46" t="s">
        <v>30</v>
      </c>
      <c r="I37" s="46" t="s">
        <v>137</v>
      </c>
      <c r="J37" s="47">
        <v>7.3344907407407419E-4</v>
      </c>
      <c r="K37" s="48">
        <v>0</v>
      </c>
      <c r="L37" s="48">
        <v>0</v>
      </c>
      <c r="M37" s="47">
        <v>7.3043981481481484E-4</v>
      </c>
      <c r="N37" s="48">
        <v>0</v>
      </c>
      <c r="O37" s="49">
        <v>0</v>
      </c>
      <c r="P37" s="47">
        <v>7.1828703703703714E-4</v>
      </c>
      <c r="Q37" s="48">
        <v>0</v>
      </c>
      <c r="R37" s="49">
        <v>0</v>
      </c>
      <c r="S37" s="50">
        <v>1.4487268518518521E-3</v>
      </c>
      <c r="T37" s="51">
        <v>3.4722222222232854E-7</v>
      </c>
    </row>
    <row r="38" spans="1:20" s="38" customFormat="1" ht="14.25">
      <c r="A38" s="26">
        <v>31</v>
      </c>
      <c r="B38" s="27">
        <v>609</v>
      </c>
      <c r="C38" s="28" t="s">
        <v>61</v>
      </c>
      <c r="D38" s="29" t="s">
        <v>138</v>
      </c>
      <c r="E38" s="30" t="s">
        <v>139</v>
      </c>
      <c r="F38" s="31" t="s">
        <v>28</v>
      </c>
      <c r="G38" s="32" t="s">
        <v>30</v>
      </c>
      <c r="H38" s="32" t="s">
        <v>30</v>
      </c>
      <c r="I38" s="32" t="s">
        <v>140</v>
      </c>
      <c r="J38" s="33">
        <v>7.4664351851851845E-4</v>
      </c>
      <c r="K38" s="34">
        <v>0</v>
      </c>
      <c r="L38" s="34">
        <v>0</v>
      </c>
      <c r="M38" s="33">
        <v>7.245370370370371E-4</v>
      </c>
      <c r="N38" s="34">
        <v>0</v>
      </c>
      <c r="O38" s="35">
        <v>0</v>
      </c>
      <c r="P38" s="33">
        <v>7.243055555555554E-4</v>
      </c>
      <c r="Q38" s="34">
        <v>0</v>
      </c>
      <c r="R38" s="35">
        <v>0</v>
      </c>
      <c r="S38" s="36">
        <v>1.4488425925925925E-3</v>
      </c>
      <c r="T38" s="40">
        <v>1.1574074074041478E-7</v>
      </c>
    </row>
    <row r="39" spans="1:20" s="38" customFormat="1" ht="18">
      <c r="A39" s="39">
        <v>32</v>
      </c>
      <c r="B39" s="27">
        <v>714</v>
      </c>
      <c r="C39" s="28">
        <v>7</v>
      </c>
      <c r="D39" s="29" t="s">
        <v>141</v>
      </c>
      <c r="E39" s="30" t="s">
        <v>142</v>
      </c>
      <c r="F39" s="31" t="s">
        <v>28</v>
      </c>
      <c r="G39" s="32" t="s">
        <v>143</v>
      </c>
      <c r="H39" s="32" t="s">
        <v>30</v>
      </c>
      <c r="I39" s="32" t="s">
        <v>144</v>
      </c>
      <c r="J39" s="33">
        <v>7.1666666666666667E-4</v>
      </c>
      <c r="K39" s="34">
        <v>1</v>
      </c>
      <c r="L39" s="34">
        <v>0</v>
      </c>
      <c r="M39" s="33">
        <v>7.1377314814814817E-4</v>
      </c>
      <c r="N39" s="34">
        <v>0</v>
      </c>
      <c r="O39" s="35">
        <v>0</v>
      </c>
      <c r="P39" s="33">
        <v>7.0057870370370369E-4</v>
      </c>
      <c r="Q39" s="34">
        <v>1</v>
      </c>
      <c r="R39" s="35">
        <v>0</v>
      </c>
      <c r="S39" s="36">
        <v>1.449074074074074E-3</v>
      </c>
      <c r="T39" s="40">
        <v>2.3148148148148008E-7</v>
      </c>
    </row>
    <row r="40" spans="1:20" s="38" customFormat="1" ht="14.25">
      <c r="A40" s="26">
        <v>33</v>
      </c>
      <c r="B40" s="27">
        <v>808</v>
      </c>
      <c r="C40" s="28" t="s">
        <v>48</v>
      </c>
      <c r="D40" s="29" t="s">
        <v>145</v>
      </c>
      <c r="E40" s="30" t="s">
        <v>146</v>
      </c>
      <c r="F40" s="31" t="s">
        <v>28</v>
      </c>
      <c r="G40" s="32" t="s">
        <v>136</v>
      </c>
      <c r="H40" s="32" t="s">
        <v>30</v>
      </c>
      <c r="I40" s="32" t="s">
        <v>137</v>
      </c>
      <c r="J40" s="33">
        <v>7.5208333333333334E-4</v>
      </c>
      <c r="K40" s="34">
        <v>0</v>
      </c>
      <c r="L40" s="34">
        <v>0</v>
      </c>
      <c r="M40" s="33">
        <v>7.3020833333333347E-4</v>
      </c>
      <c r="N40" s="34">
        <v>0</v>
      </c>
      <c r="O40" s="35">
        <v>0</v>
      </c>
      <c r="P40" s="33">
        <v>7.1956018518518517E-4</v>
      </c>
      <c r="Q40" s="34">
        <v>0</v>
      </c>
      <c r="R40" s="35">
        <v>0</v>
      </c>
      <c r="S40" s="36">
        <v>1.4497685185185186E-3</v>
      </c>
      <c r="T40" s="40">
        <v>6.9444444444465708E-7</v>
      </c>
    </row>
    <row r="41" spans="1:20" s="38" customFormat="1" ht="14.25">
      <c r="A41" s="39">
        <v>34</v>
      </c>
      <c r="B41" s="27">
        <v>604</v>
      </c>
      <c r="C41" s="28" t="s">
        <v>61</v>
      </c>
      <c r="D41" s="29" t="s">
        <v>147</v>
      </c>
      <c r="E41" s="30" t="s">
        <v>148</v>
      </c>
      <c r="F41" s="31" t="s">
        <v>28</v>
      </c>
      <c r="G41" s="32" t="s">
        <v>72</v>
      </c>
      <c r="H41" s="32" t="s">
        <v>30</v>
      </c>
      <c r="I41" s="32" t="s">
        <v>149</v>
      </c>
      <c r="J41" s="33">
        <v>7.7511574074074082E-4</v>
      </c>
      <c r="K41" s="34">
        <v>0</v>
      </c>
      <c r="L41" s="34">
        <v>0</v>
      </c>
      <c r="M41" s="33">
        <v>7.1666666666666667E-4</v>
      </c>
      <c r="N41" s="34">
        <v>1</v>
      </c>
      <c r="O41" s="35">
        <v>0</v>
      </c>
      <c r="P41" s="33">
        <v>7.0046296296296295E-4</v>
      </c>
      <c r="Q41" s="34">
        <v>0</v>
      </c>
      <c r="R41" s="35">
        <v>0</v>
      </c>
      <c r="S41" s="36">
        <v>1.4518518518518517E-3</v>
      </c>
      <c r="T41" s="40">
        <v>2.0833333333331039E-6</v>
      </c>
    </row>
    <row r="42" spans="1:20" s="38" customFormat="1" ht="14.25">
      <c r="A42" s="41">
        <v>35</v>
      </c>
      <c r="B42" s="42">
        <v>505</v>
      </c>
      <c r="C42" s="42" t="s">
        <v>150</v>
      </c>
      <c r="D42" s="43" t="s">
        <v>151</v>
      </c>
      <c r="E42" s="44" t="s">
        <v>152</v>
      </c>
      <c r="F42" s="45" t="s">
        <v>28</v>
      </c>
      <c r="G42" s="46" t="s">
        <v>153</v>
      </c>
      <c r="H42" s="46" t="s">
        <v>30</v>
      </c>
      <c r="I42" s="46" t="s">
        <v>154</v>
      </c>
      <c r="J42" s="47">
        <v>7.2974537037037029E-4</v>
      </c>
      <c r="K42" s="48">
        <v>1</v>
      </c>
      <c r="L42" s="48">
        <v>0</v>
      </c>
      <c r="M42" s="47">
        <v>7.280092592592593E-4</v>
      </c>
      <c r="N42" s="48">
        <v>0</v>
      </c>
      <c r="O42" s="49">
        <v>0</v>
      </c>
      <c r="P42" s="47">
        <v>7.2719907407407401E-4</v>
      </c>
      <c r="Q42" s="48">
        <v>0</v>
      </c>
      <c r="R42" s="49">
        <v>0</v>
      </c>
      <c r="S42" s="50">
        <v>1.4552083333333333E-3</v>
      </c>
      <c r="T42" s="51">
        <v>3.3564814814815696E-6</v>
      </c>
    </row>
    <row r="43" spans="1:20" s="38" customFormat="1" ht="14.25">
      <c r="A43" s="39">
        <v>36</v>
      </c>
      <c r="B43" s="27">
        <v>907</v>
      </c>
      <c r="C43" s="28" t="s">
        <v>25</v>
      </c>
      <c r="D43" s="29" t="s">
        <v>155</v>
      </c>
      <c r="E43" s="30" t="s">
        <v>156</v>
      </c>
      <c r="F43" s="31" t="s">
        <v>28</v>
      </c>
      <c r="G43" s="32" t="s">
        <v>130</v>
      </c>
      <c r="H43" s="32" t="s">
        <v>30</v>
      </c>
      <c r="I43" s="32" t="s">
        <v>131</v>
      </c>
      <c r="J43" s="33">
        <v>7.5821759259259256E-4</v>
      </c>
      <c r="K43" s="34">
        <v>1</v>
      </c>
      <c r="L43" s="34">
        <v>0</v>
      </c>
      <c r="M43" s="33">
        <v>7.3761574074074083E-4</v>
      </c>
      <c r="N43" s="34">
        <v>0</v>
      </c>
      <c r="O43" s="35">
        <v>0</v>
      </c>
      <c r="P43" s="33">
        <v>7.2094907407407405E-4</v>
      </c>
      <c r="Q43" s="34">
        <v>0</v>
      </c>
      <c r="R43" s="35">
        <v>0</v>
      </c>
      <c r="S43" s="36">
        <v>1.4585648148148149E-3</v>
      </c>
      <c r="T43" s="40">
        <v>3.3564814814815696E-6</v>
      </c>
    </row>
    <row r="44" spans="1:20" s="38" customFormat="1" ht="14.25">
      <c r="A44" s="26">
        <v>37</v>
      </c>
      <c r="B44" s="27">
        <v>605</v>
      </c>
      <c r="C44" s="28" t="s">
        <v>61</v>
      </c>
      <c r="D44" s="29" t="s">
        <v>157</v>
      </c>
      <c r="E44" s="30" t="s">
        <v>158</v>
      </c>
      <c r="F44" s="31" t="s">
        <v>28</v>
      </c>
      <c r="G44" s="32" t="s">
        <v>30</v>
      </c>
      <c r="H44" s="32" t="s">
        <v>30</v>
      </c>
      <c r="I44" s="32" t="s">
        <v>159</v>
      </c>
      <c r="J44" s="33">
        <v>7.4456018518518523E-4</v>
      </c>
      <c r="K44" s="34">
        <v>0</v>
      </c>
      <c r="L44" s="34">
        <v>0</v>
      </c>
      <c r="M44" s="33">
        <v>7.2048611111111109E-4</v>
      </c>
      <c r="N44" s="34">
        <v>0</v>
      </c>
      <c r="O44" s="35">
        <v>0</v>
      </c>
      <c r="P44" s="33">
        <v>7.0706018518518514E-4</v>
      </c>
      <c r="Q44" s="34">
        <v>1</v>
      </c>
      <c r="R44" s="35">
        <v>0</v>
      </c>
      <c r="S44" s="36">
        <v>1.4622685185185186E-3</v>
      </c>
      <c r="T44" s="40">
        <v>3.7037037037036813E-6</v>
      </c>
    </row>
    <row r="45" spans="1:20" s="38" customFormat="1" ht="14.25">
      <c r="A45" s="39">
        <v>38</v>
      </c>
      <c r="B45" s="27">
        <v>709</v>
      </c>
      <c r="C45" s="28" t="s">
        <v>84</v>
      </c>
      <c r="D45" s="29" t="s">
        <v>160</v>
      </c>
      <c r="E45" s="30" t="s">
        <v>161</v>
      </c>
      <c r="F45" s="31" t="s">
        <v>28</v>
      </c>
      <c r="G45" s="32" t="s">
        <v>30</v>
      </c>
      <c r="H45" s="32" t="s">
        <v>30</v>
      </c>
      <c r="I45" s="32" t="s">
        <v>162</v>
      </c>
      <c r="J45" s="33">
        <v>7.5335648148148148E-4</v>
      </c>
      <c r="K45" s="34">
        <v>0</v>
      </c>
      <c r="L45" s="34">
        <v>0</v>
      </c>
      <c r="M45" s="33">
        <v>7.2870370370370363E-4</v>
      </c>
      <c r="N45" s="34">
        <v>0</v>
      </c>
      <c r="O45" s="35">
        <v>0</v>
      </c>
      <c r="P45" s="33">
        <v>7.3449074074074085E-4</v>
      </c>
      <c r="Q45" s="34">
        <v>0</v>
      </c>
      <c r="R45" s="35">
        <v>0</v>
      </c>
      <c r="S45" s="36">
        <v>1.4631944444444445E-3</v>
      </c>
      <c r="T45" s="40">
        <v>9.2592592592592032E-7</v>
      </c>
    </row>
    <row r="46" spans="1:20" s="38" customFormat="1" ht="14.25">
      <c r="A46" s="26">
        <v>39</v>
      </c>
      <c r="B46" s="27">
        <v>807</v>
      </c>
      <c r="C46" s="28" t="s">
        <v>48</v>
      </c>
      <c r="D46" s="29" t="s">
        <v>163</v>
      </c>
      <c r="E46" s="30" t="s">
        <v>164</v>
      </c>
      <c r="F46" s="31" t="s">
        <v>28</v>
      </c>
      <c r="G46" s="32" t="s">
        <v>136</v>
      </c>
      <c r="H46" s="32" t="s">
        <v>30</v>
      </c>
      <c r="I46" s="32" t="s">
        <v>137</v>
      </c>
      <c r="J46" s="33">
        <v>7.6527777777777781E-4</v>
      </c>
      <c r="K46" s="34">
        <v>0</v>
      </c>
      <c r="L46" s="34">
        <v>0</v>
      </c>
      <c r="M46" s="33">
        <v>7.3715277777777787E-4</v>
      </c>
      <c r="N46" s="34">
        <v>0</v>
      </c>
      <c r="O46" s="35">
        <v>0</v>
      </c>
      <c r="P46" s="33">
        <v>7.2847222222222226E-4</v>
      </c>
      <c r="Q46" s="34">
        <v>0</v>
      </c>
      <c r="R46" s="35">
        <v>0</v>
      </c>
      <c r="S46" s="36">
        <v>1.4656250000000001E-3</v>
      </c>
      <c r="T46" s="40">
        <v>2.4305555555556493E-6</v>
      </c>
    </row>
    <row r="47" spans="1:20" s="38" customFormat="1" ht="18">
      <c r="A47" s="53">
        <v>40</v>
      </c>
      <c r="B47" s="42">
        <v>500</v>
      </c>
      <c r="C47" s="42" t="s">
        <v>150</v>
      </c>
      <c r="D47" s="43" t="s">
        <v>165</v>
      </c>
      <c r="E47" s="44" t="s">
        <v>166</v>
      </c>
      <c r="F47" s="45" t="s">
        <v>28</v>
      </c>
      <c r="G47" s="46" t="s">
        <v>167</v>
      </c>
      <c r="H47" s="46" t="s">
        <v>30</v>
      </c>
      <c r="I47" s="46" t="s">
        <v>140</v>
      </c>
      <c r="J47" s="47">
        <v>7.3402777777777778E-4</v>
      </c>
      <c r="K47" s="48">
        <v>0</v>
      </c>
      <c r="L47" s="48">
        <v>0</v>
      </c>
      <c r="M47" s="47">
        <v>7.3703703703703691E-4</v>
      </c>
      <c r="N47" s="48">
        <v>0</v>
      </c>
      <c r="O47" s="49">
        <v>0</v>
      </c>
      <c r="P47" s="47">
        <v>7.3113425925925917E-4</v>
      </c>
      <c r="Q47" s="48">
        <v>0</v>
      </c>
      <c r="R47" s="49">
        <v>0</v>
      </c>
      <c r="S47" s="50">
        <v>1.468171296296296E-3</v>
      </c>
      <c r="T47" s="51">
        <v>2.5462962962958472E-6</v>
      </c>
    </row>
    <row r="48" spans="1:20" s="38" customFormat="1" ht="14.25">
      <c r="A48" s="26">
        <v>41</v>
      </c>
      <c r="B48" s="27">
        <v>504</v>
      </c>
      <c r="C48" s="28" t="s">
        <v>150</v>
      </c>
      <c r="D48" s="29" t="s">
        <v>168</v>
      </c>
      <c r="E48" s="30" t="s">
        <v>169</v>
      </c>
      <c r="F48" s="31" t="s">
        <v>28</v>
      </c>
      <c r="G48" s="32" t="s">
        <v>153</v>
      </c>
      <c r="H48" s="32" t="s">
        <v>30</v>
      </c>
      <c r="I48" s="32" t="s">
        <v>154</v>
      </c>
      <c r="J48" s="33">
        <v>7.7928240740740746E-4</v>
      </c>
      <c r="K48" s="34">
        <v>0</v>
      </c>
      <c r="L48" s="34">
        <v>0</v>
      </c>
      <c r="M48" s="33">
        <v>7.4224537037037043E-4</v>
      </c>
      <c r="N48" s="34">
        <v>0</v>
      </c>
      <c r="O48" s="35">
        <v>0</v>
      </c>
      <c r="P48" s="33">
        <v>7.3125000000000002E-4</v>
      </c>
      <c r="Q48" s="34">
        <v>0</v>
      </c>
      <c r="R48" s="35">
        <v>0</v>
      </c>
      <c r="S48" s="36">
        <v>1.4734953703703705E-3</v>
      </c>
      <c r="T48" s="40">
        <v>5.3240740740744755E-6</v>
      </c>
    </row>
    <row r="49" spans="1:20" s="38" customFormat="1" ht="14.25">
      <c r="A49" s="39">
        <v>42</v>
      </c>
      <c r="B49" s="27">
        <v>503</v>
      </c>
      <c r="C49" s="28" t="s">
        <v>150</v>
      </c>
      <c r="D49" s="29" t="s">
        <v>170</v>
      </c>
      <c r="E49" s="30" t="s">
        <v>171</v>
      </c>
      <c r="F49" s="31" t="s">
        <v>28</v>
      </c>
      <c r="G49" s="32" t="s">
        <v>30</v>
      </c>
      <c r="H49" s="32" t="s">
        <v>30</v>
      </c>
      <c r="I49" s="32" t="s">
        <v>172</v>
      </c>
      <c r="J49" s="33">
        <v>7.4224537037037043E-4</v>
      </c>
      <c r="K49" s="34">
        <v>1</v>
      </c>
      <c r="L49" s="34">
        <v>0</v>
      </c>
      <c r="M49" s="33">
        <v>7.3773148148148146E-4</v>
      </c>
      <c r="N49" s="34">
        <v>0</v>
      </c>
      <c r="O49" s="35">
        <v>0</v>
      </c>
      <c r="P49" s="33">
        <v>7.361111111111111E-4</v>
      </c>
      <c r="Q49" s="34">
        <v>0</v>
      </c>
      <c r="R49" s="35">
        <v>0</v>
      </c>
      <c r="S49" s="36">
        <v>1.4738425925925926E-3</v>
      </c>
      <c r="T49" s="40">
        <v>3.472222222221117E-7</v>
      </c>
    </row>
    <row r="50" spans="1:20" s="38" customFormat="1" ht="14.25">
      <c r="A50" s="26">
        <v>43</v>
      </c>
      <c r="B50" s="27">
        <v>406</v>
      </c>
      <c r="C50" s="28" t="s">
        <v>173</v>
      </c>
      <c r="D50" s="29" t="s">
        <v>174</v>
      </c>
      <c r="E50" s="30" t="s">
        <v>175</v>
      </c>
      <c r="F50" s="31" t="s">
        <v>28</v>
      </c>
      <c r="G50" s="32" t="s">
        <v>176</v>
      </c>
      <c r="H50" s="32" t="s">
        <v>30</v>
      </c>
      <c r="I50" s="32" t="s">
        <v>177</v>
      </c>
      <c r="J50" s="33">
        <v>7.618055555555555E-4</v>
      </c>
      <c r="K50" s="34">
        <v>0</v>
      </c>
      <c r="L50" s="34">
        <v>0</v>
      </c>
      <c r="M50" s="33">
        <v>7.4444444444444439E-4</v>
      </c>
      <c r="N50" s="34">
        <v>0</v>
      </c>
      <c r="O50" s="35">
        <v>0</v>
      </c>
      <c r="P50" s="33">
        <v>7.4189814814814821E-4</v>
      </c>
      <c r="Q50" s="34">
        <v>0</v>
      </c>
      <c r="R50" s="35">
        <v>0</v>
      </c>
      <c r="S50" s="36">
        <v>1.4863425925925925E-3</v>
      </c>
      <c r="T50" s="40">
        <v>1.2499999999999924E-5</v>
      </c>
    </row>
    <row r="51" spans="1:20" s="38" customFormat="1" ht="18">
      <c r="A51" s="39">
        <v>44</v>
      </c>
      <c r="B51" s="27">
        <v>402</v>
      </c>
      <c r="C51" s="28" t="s">
        <v>173</v>
      </c>
      <c r="D51" s="29" t="s">
        <v>178</v>
      </c>
      <c r="E51" s="30" t="s">
        <v>179</v>
      </c>
      <c r="F51" s="31" t="s">
        <v>28</v>
      </c>
      <c r="G51" s="32" t="s">
        <v>180</v>
      </c>
      <c r="H51" s="32" t="s">
        <v>30</v>
      </c>
      <c r="I51" s="32" t="s">
        <v>181</v>
      </c>
      <c r="J51" s="33">
        <v>7.5694444444444453E-4</v>
      </c>
      <c r="K51" s="34">
        <v>0</v>
      </c>
      <c r="L51" s="34">
        <v>0</v>
      </c>
      <c r="M51" s="33">
        <v>7.5034722222222224E-4</v>
      </c>
      <c r="N51" s="34">
        <v>0</v>
      </c>
      <c r="O51" s="35">
        <v>0</v>
      </c>
      <c r="P51" s="33">
        <v>7.4212962962962958E-4</v>
      </c>
      <c r="Q51" s="34">
        <v>0</v>
      </c>
      <c r="R51" s="35">
        <v>0</v>
      </c>
      <c r="S51" s="36">
        <v>1.4924768518518518E-3</v>
      </c>
      <c r="T51" s="40">
        <v>6.1342592592593306E-6</v>
      </c>
    </row>
    <row r="52" spans="1:20" s="38" customFormat="1" ht="18">
      <c r="A52" s="41">
        <v>45</v>
      </c>
      <c r="B52" s="42">
        <v>403</v>
      </c>
      <c r="C52" s="42" t="s">
        <v>173</v>
      </c>
      <c r="D52" s="43" t="s">
        <v>182</v>
      </c>
      <c r="E52" s="44" t="s">
        <v>183</v>
      </c>
      <c r="F52" s="45" t="s">
        <v>28</v>
      </c>
      <c r="G52" s="46" t="s">
        <v>180</v>
      </c>
      <c r="H52" s="46" t="s">
        <v>30</v>
      </c>
      <c r="I52" s="46" t="s">
        <v>181</v>
      </c>
      <c r="J52" s="47">
        <v>7.6446759259259263E-4</v>
      </c>
      <c r="K52" s="48">
        <v>0</v>
      </c>
      <c r="L52" s="48">
        <v>0</v>
      </c>
      <c r="M52" s="47">
        <v>7.5173611111111112E-4</v>
      </c>
      <c r="N52" s="48">
        <v>0</v>
      </c>
      <c r="O52" s="49">
        <v>0</v>
      </c>
      <c r="P52" s="47">
        <v>7.407407407407407E-4</v>
      </c>
      <c r="Q52" s="48">
        <v>0</v>
      </c>
      <c r="R52" s="49">
        <v>0</v>
      </c>
      <c r="S52" s="50">
        <v>1.4924768518518518E-3</v>
      </c>
      <c r="T52" s="51">
        <v>0</v>
      </c>
    </row>
    <row r="53" spans="1:20" s="38" customFormat="1" ht="18">
      <c r="A53" s="39">
        <v>46</v>
      </c>
      <c r="B53" s="27">
        <v>912</v>
      </c>
      <c r="C53" s="28">
        <v>9</v>
      </c>
      <c r="D53" s="29" t="s">
        <v>184</v>
      </c>
      <c r="E53" s="30" t="s">
        <v>185</v>
      </c>
      <c r="F53" s="31" t="s">
        <v>28</v>
      </c>
      <c r="G53" s="32" t="s">
        <v>186</v>
      </c>
      <c r="H53" s="32" t="s">
        <v>30</v>
      </c>
      <c r="I53" s="32" t="s">
        <v>73</v>
      </c>
      <c r="J53" s="33">
        <v>7.4930555555555558E-4</v>
      </c>
      <c r="K53" s="34">
        <v>0</v>
      </c>
      <c r="L53" s="34">
        <v>0</v>
      </c>
      <c r="M53" s="33">
        <v>7.4699074074074077E-4</v>
      </c>
      <c r="N53" s="34">
        <v>0</v>
      </c>
      <c r="O53" s="35">
        <v>0</v>
      </c>
      <c r="P53" s="33">
        <v>7.594907407407407E-4</v>
      </c>
      <c r="Q53" s="34">
        <v>0</v>
      </c>
      <c r="R53" s="35">
        <v>0</v>
      </c>
      <c r="S53" s="36">
        <v>1.5064814814814815E-3</v>
      </c>
      <c r="T53" s="40">
        <v>1.4004629629629653E-5</v>
      </c>
    </row>
    <row r="54" spans="1:20" s="38" customFormat="1" ht="14.25">
      <c r="A54" s="26">
        <v>47</v>
      </c>
      <c r="B54" s="27">
        <v>607</v>
      </c>
      <c r="C54" s="28" t="s">
        <v>61</v>
      </c>
      <c r="D54" s="29" t="s">
        <v>187</v>
      </c>
      <c r="E54" s="30" t="s">
        <v>188</v>
      </c>
      <c r="F54" s="31" t="s">
        <v>28</v>
      </c>
      <c r="G54" s="32" t="s">
        <v>30</v>
      </c>
      <c r="H54" s="32" t="s">
        <v>30</v>
      </c>
      <c r="I54" s="32" t="s">
        <v>140</v>
      </c>
      <c r="J54" s="33">
        <v>7.7326388888888887E-4</v>
      </c>
      <c r="K54" s="34">
        <v>0</v>
      </c>
      <c r="L54" s="34">
        <v>0</v>
      </c>
      <c r="M54" s="33">
        <v>7.6388888888888893E-4</v>
      </c>
      <c r="N54" s="34">
        <v>0</v>
      </c>
      <c r="O54" s="35">
        <v>0</v>
      </c>
      <c r="P54" s="33">
        <v>7.4641203703703707E-4</v>
      </c>
      <c r="Q54" s="34">
        <v>0</v>
      </c>
      <c r="R54" s="35">
        <v>0</v>
      </c>
      <c r="S54" s="36">
        <v>1.510300925925926E-3</v>
      </c>
      <c r="T54" s="40">
        <v>3.8194444444445298E-6</v>
      </c>
    </row>
    <row r="55" spans="1:20" s="38" customFormat="1" ht="14.25">
      <c r="A55" s="39">
        <v>48</v>
      </c>
      <c r="B55" s="27">
        <v>611</v>
      </c>
      <c r="C55" s="28">
        <v>6</v>
      </c>
      <c r="D55" s="29" t="s">
        <v>189</v>
      </c>
      <c r="E55" s="30" t="s">
        <v>190</v>
      </c>
      <c r="F55" s="31" t="s">
        <v>28</v>
      </c>
      <c r="G55" s="32" t="s">
        <v>30</v>
      </c>
      <c r="H55" s="32" t="s">
        <v>30</v>
      </c>
      <c r="I55" s="32" t="s">
        <v>191</v>
      </c>
      <c r="J55" s="33">
        <v>7.83449074074074E-4</v>
      </c>
      <c r="K55" s="34">
        <v>0</v>
      </c>
      <c r="L55" s="34">
        <v>0</v>
      </c>
      <c r="M55" s="33">
        <v>7.6284722222222216E-4</v>
      </c>
      <c r="N55" s="34">
        <v>0</v>
      </c>
      <c r="O55" s="35">
        <v>0</v>
      </c>
      <c r="P55" s="33">
        <v>7.5636574074074072E-4</v>
      </c>
      <c r="Q55" s="34">
        <v>0</v>
      </c>
      <c r="R55" s="35">
        <v>0</v>
      </c>
      <c r="S55" s="36">
        <v>1.5192129629629629E-3</v>
      </c>
      <c r="T55" s="40">
        <v>8.9120370370368747E-6</v>
      </c>
    </row>
    <row r="56" spans="1:20" s="38" customFormat="1" ht="14.25">
      <c r="A56" s="26">
        <v>49</v>
      </c>
      <c r="B56" s="27">
        <v>700</v>
      </c>
      <c r="C56" s="28" t="s">
        <v>84</v>
      </c>
      <c r="D56" s="29" t="s">
        <v>192</v>
      </c>
      <c r="E56" s="30" t="s">
        <v>193</v>
      </c>
      <c r="F56" s="31" t="s">
        <v>28</v>
      </c>
      <c r="G56" s="32" t="s">
        <v>194</v>
      </c>
      <c r="H56" s="32" t="s">
        <v>30</v>
      </c>
      <c r="I56" s="32" t="s">
        <v>195</v>
      </c>
      <c r="J56" s="33">
        <v>7.8946759259259259E-4</v>
      </c>
      <c r="K56" s="34">
        <v>0</v>
      </c>
      <c r="L56" s="34">
        <v>0</v>
      </c>
      <c r="M56" s="33">
        <v>7.6388888888888893E-4</v>
      </c>
      <c r="N56" s="34">
        <v>0</v>
      </c>
      <c r="O56" s="35">
        <v>0</v>
      </c>
      <c r="P56" s="33">
        <v>7.600694444444444E-4</v>
      </c>
      <c r="Q56" s="34">
        <v>0</v>
      </c>
      <c r="R56" s="35">
        <v>0</v>
      </c>
      <c r="S56" s="36">
        <v>1.5239583333333333E-3</v>
      </c>
      <c r="T56" s="40">
        <v>4.7453703703704501E-6</v>
      </c>
    </row>
    <row r="57" spans="1:20" s="38" customFormat="1" ht="14.25">
      <c r="A57" s="53">
        <v>50</v>
      </c>
      <c r="B57" s="42">
        <v>610</v>
      </c>
      <c r="C57" s="42">
        <v>6</v>
      </c>
      <c r="D57" s="43" t="s">
        <v>196</v>
      </c>
      <c r="E57" s="44" t="s">
        <v>197</v>
      </c>
      <c r="F57" s="45" t="s">
        <v>28</v>
      </c>
      <c r="G57" s="46" t="s">
        <v>30</v>
      </c>
      <c r="H57" s="46" t="s">
        <v>30</v>
      </c>
      <c r="I57" s="46" t="s">
        <v>140</v>
      </c>
      <c r="J57" s="47">
        <v>8.336805555555555E-4</v>
      </c>
      <c r="K57" s="48">
        <v>0</v>
      </c>
      <c r="L57" s="48">
        <v>0</v>
      </c>
      <c r="M57" s="47">
        <v>7.7013888888888889E-4</v>
      </c>
      <c r="N57" s="48">
        <v>0</v>
      </c>
      <c r="O57" s="49">
        <v>0</v>
      </c>
      <c r="P57" s="47">
        <v>7.58912037037037E-4</v>
      </c>
      <c r="Q57" s="48">
        <v>0</v>
      </c>
      <c r="R57" s="49">
        <v>0</v>
      </c>
      <c r="S57" s="50">
        <v>1.5290509259259259E-3</v>
      </c>
      <c r="T57" s="51">
        <v>5.0925925925925618E-6</v>
      </c>
    </row>
    <row r="58" spans="1:20" s="38" customFormat="1" ht="14.25">
      <c r="A58" s="26">
        <v>51</v>
      </c>
      <c r="B58" s="27">
        <v>801</v>
      </c>
      <c r="C58" s="28" t="s">
        <v>48</v>
      </c>
      <c r="D58" s="29" t="s">
        <v>198</v>
      </c>
      <c r="E58" s="30" t="s">
        <v>199</v>
      </c>
      <c r="F58" s="31" t="s">
        <v>28</v>
      </c>
      <c r="G58" s="32" t="s">
        <v>136</v>
      </c>
      <c r="H58" s="32" t="s">
        <v>30</v>
      </c>
      <c r="I58" s="32" t="s">
        <v>137</v>
      </c>
      <c r="J58" s="33">
        <v>8.050925925925926E-4</v>
      </c>
      <c r="K58" s="34">
        <v>0</v>
      </c>
      <c r="L58" s="34">
        <v>0</v>
      </c>
      <c r="M58" s="33">
        <v>7.7129629629629629E-4</v>
      </c>
      <c r="N58" s="34">
        <v>0</v>
      </c>
      <c r="O58" s="35">
        <v>0</v>
      </c>
      <c r="P58" s="33">
        <v>7.6296296296296301E-4</v>
      </c>
      <c r="Q58" s="34">
        <v>0</v>
      </c>
      <c r="R58" s="35">
        <v>0</v>
      </c>
      <c r="S58" s="36">
        <v>1.5342592592592593E-3</v>
      </c>
      <c r="T58" s="40">
        <v>5.2083333333334102E-6</v>
      </c>
    </row>
    <row r="59" spans="1:20" s="38" customFormat="1" ht="18">
      <c r="A59" s="39">
        <v>52</v>
      </c>
      <c r="B59" s="27">
        <v>501</v>
      </c>
      <c r="C59" s="28" t="s">
        <v>150</v>
      </c>
      <c r="D59" s="29" t="s">
        <v>200</v>
      </c>
      <c r="E59" s="30" t="s">
        <v>201</v>
      </c>
      <c r="F59" s="31" t="s">
        <v>28</v>
      </c>
      <c r="G59" s="32" t="s">
        <v>202</v>
      </c>
      <c r="H59" s="32" t="s">
        <v>30</v>
      </c>
      <c r="I59" s="32" t="s">
        <v>203</v>
      </c>
      <c r="J59" s="33">
        <v>7.8009259259259253E-4</v>
      </c>
      <c r="K59" s="34">
        <v>1</v>
      </c>
      <c r="L59" s="34">
        <v>0</v>
      </c>
      <c r="M59" s="33">
        <v>7.7465277777777775E-4</v>
      </c>
      <c r="N59" s="34">
        <v>0</v>
      </c>
      <c r="O59" s="35">
        <v>0</v>
      </c>
      <c r="P59" s="33">
        <v>7.6516203703703718E-4</v>
      </c>
      <c r="Q59" s="34">
        <v>0</v>
      </c>
      <c r="R59" s="35">
        <v>0</v>
      </c>
      <c r="S59" s="36">
        <v>1.539814814814815E-3</v>
      </c>
      <c r="T59" s="40">
        <v>5.5555555555557388E-6</v>
      </c>
    </row>
    <row r="60" spans="1:20" s="38" customFormat="1" ht="18">
      <c r="A60" s="26">
        <v>53</v>
      </c>
      <c r="B60" s="27">
        <v>710</v>
      </c>
      <c r="C60" s="28">
        <v>7</v>
      </c>
      <c r="D60" s="29" t="s">
        <v>204</v>
      </c>
      <c r="E60" s="30" t="s">
        <v>205</v>
      </c>
      <c r="F60" s="31" t="s">
        <v>28</v>
      </c>
      <c r="G60" s="32" t="s">
        <v>206</v>
      </c>
      <c r="H60" s="32" t="s">
        <v>30</v>
      </c>
      <c r="I60" s="32" t="s">
        <v>107</v>
      </c>
      <c r="J60" s="33">
        <v>7.5497685185185184E-4</v>
      </c>
      <c r="K60" s="34">
        <v>0</v>
      </c>
      <c r="L60" s="34">
        <v>0</v>
      </c>
      <c r="M60" s="33">
        <v>7.407407407407407E-4</v>
      </c>
      <c r="N60" s="34">
        <v>1</v>
      </c>
      <c r="O60" s="35">
        <v>0</v>
      </c>
      <c r="P60" s="33">
        <v>7.3425925925925915E-4</v>
      </c>
      <c r="Q60" s="34">
        <v>1</v>
      </c>
      <c r="R60" s="35">
        <v>0</v>
      </c>
      <c r="S60" s="36">
        <v>1.5444444444444442E-3</v>
      </c>
      <c r="T60" s="40">
        <v>4.6296296296291679E-6</v>
      </c>
    </row>
    <row r="61" spans="1:20" s="38" customFormat="1" ht="14.25">
      <c r="A61" s="39">
        <v>54</v>
      </c>
      <c r="B61" s="27">
        <v>407</v>
      </c>
      <c r="C61" s="28" t="s">
        <v>173</v>
      </c>
      <c r="D61" s="29" t="s">
        <v>207</v>
      </c>
      <c r="E61" s="30" t="s">
        <v>208</v>
      </c>
      <c r="F61" s="31" t="s">
        <v>28</v>
      </c>
      <c r="G61" s="32" t="s">
        <v>176</v>
      </c>
      <c r="H61" s="32" t="s">
        <v>30</v>
      </c>
      <c r="I61" s="32" t="s">
        <v>177</v>
      </c>
      <c r="J61" s="33">
        <v>7.8900462962962952E-4</v>
      </c>
      <c r="K61" s="34">
        <v>0</v>
      </c>
      <c r="L61" s="34">
        <v>0</v>
      </c>
      <c r="M61" s="33">
        <v>7.8090277777777782E-4</v>
      </c>
      <c r="N61" s="34">
        <v>0</v>
      </c>
      <c r="O61" s="35">
        <v>0</v>
      </c>
      <c r="P61" s="33">
        <v>7.6689814814814817E-4</v>
      </c>
      <c r="Q61" s="34">
        <v>0</v>
      </c>
      <c r="R61" s="35">
        <v>0</v>
      </c>
      <c r="S61" s="36">
        <v>1.547800925925926E-3</v>
      </c>
      <c r="T61" s="40">
        <v>3.3564814814817864E-6</v>
      </c>
    </row>
    <row r="62" spans="1:20" s="38" customFormat="1" ht="18">
      <c r="A62" s="41">
        <v>55</v>
      </c>
      <c r="B62" s="42">
        <v>400</v>
      </c>
      <c r="C62" s="42" t="s">
        <v>173</v>
      </c>
      <c r="D62" s="43" t="s">
        <v>209</v>
      </c>
      <c r="E62" s="44" t="s">
        <v>210</v>
      </c>
      <c r="F62" s="45" t="s">
        <v>28</v>
      </c>
      <c r="G62" s="46" t="s">
        <v>211</v>
      </c>
      <c r="H62" s="46" t="s">
        <v>88</v>
      </c>
      <c r="I62" s="46" t="s">
        <v>89</v>
      </c>
      <c r="J62" s="47">
        <v>9.3078703703703715E-4</v>
      </c>
      <c r="K62" s="48">
        <v>0</v>
      </c>
      <c r="L62" s="48">
        <v>0</v>
      </c>
      <c r="M62" s="47">
        <v>7.7951388888888894E-4</v>
      </c>
      <c r="N62" s="48">
        <v>0</v>
      </c>
      <c r="O62" s="49">
        <v>0</v>
      </c>
      <c r="P62" s="47">
        <v>7.7523148148148145E-4</v>
      </c>
      <c r="Q62" s="48">
        <v>0</v>
      </c>
      <c r="R62" s="49">
        <v>0</v>
      </c>
      <c r="S62" s="50">
        <v>1.5547453703703704E-3</v>
      </c>
      <c r="T62" s="51">
        <v>6.9444444444444024E-6</v>
      </c>
    </row>
    <row r="63" spans="1:20" s="38" customFormat="1" ht="18">
      <c r="A63" s="39">
        <v>56</v>
      </c>
      <c r="B63" s="27">
        <v>704</v>
      </c>
      <c r="C63" s="28" t="s">
        <v>84</v>
      </c>
      <c r="D63" s="29" t="s">
        <v>212</v>
      </c>
      <c r="E63" s="30" t="s">
        <v>213</v>
      </c>
      <c r="F63" s="31" t="s">
        <v>28</v>
      </c>
      <c r="G63" s="32" t="s">
        <v>87</v>
      </c>
      <c r="H63" s="32" t="s">
        <v>88</v>
      </c>
      <c r="I63" s="32" t="s">
        <v>107</v>
      </c>
      <c r="J63" s="33">
        <v>7.6319444444444438E-4</v>
      </c>
      <c r="K63" s="34">
        <v>0</v>
      </c>
      <c r="L63" s="34">
        <v>0</v>
      </c>
      <c r="M63" s="33">
        <v>7.6365740740740734E-4</v>
      </c>
      <c r="N63" s="34">
        <v>1</v>
      </c>
      <c r="O63" s="35">
        <v>0</v>
      </c>
      <c r="P63" s="33">
        <v>7.5960648148148166E-4</v>
      </c>
      <c r="Q63" s="34">
        <v>0</v>
      </c>
      <c r="R63" s="35">
        <v>0</v>
      </c>
      <c r="S63" s="36">
        <v>1.5579861111111111E-3</v>
      </c>
      <c r="T63" s="40">
        <v>3.2407407407407211E-6</v>
      </c>
    </row>
    <row r="64" spans="1:20" s="38" customFormat="1" ht="14.25">
      <c r="A64" s="26">
        <v>57</v>
      </c>
      <c r="B64" s="27">
        <v>812</v>
      </c>
      <c r="C64" s="28">
        <v>8</v>
      </c>
      <c r="D64" s="29" t="s">
        <v>214</v>
      </c>
      <c r="E64" s="30" t="s">
        <v>215</v>
      </c>
      <c r="F64" s="31" t="s">
        <v>28</v>
      </c>
      <c r="G64" s="32" t="s">
        <v>68</v>
      </c>
      <c r="H64" s="32" t="s">
        <v>30</v>
      </c>
      <c r="I64" s="32" t="s">
        <v>140</v>
      </c>
      <c r="J64" s="33">
        <v>8.3032407407407404E-4</v>
      </c>
      <c r="K64" s="34">
        <v>0</v>
      </c>
      <c r="L64" s="34">
        <v>0</v>
      </c>
      <c r="M64" s="33">
        <v>7.9629629629629636E-4</v>
      </c>
      <c r="N64" s="34">
        <v>0</v>
      </c>
      <c r="O64" s="35">
        <v>0</v>
      </c>
      <c r="P64" s="33">
        <v>7.6527777777777781E-4</v>
      </c>
      <c r="Q64" s="34">
        <v>0</v>
      </c>
      <c r="R64" s="35">
        <v>0</v>
      </c>
      <c r="S64" s="36">
        <v>1.5615740740740742E-3</v>
      </c>
      <c r="T64" s="40">
        <v>3.5879629629630497E-6</v>
      </c>
    </row>
    <row r="65" spans="1:20" s="38" customFormat="1" ht="14.25">
      <c r="A65" s="39">
        <v>58</v>
      </c>
      <c r="B65" s="27">
        <v>702</v>
      </c>
      <c r="C65" s="28" t="s">
        <v>84</v>
      </c>
      <c r="D65" s="29" t="s">
        <v>216</v>
      </c>
      <c r="E65" s="30" t="s">
        <v>217</v>
      </c>
      <c r="F65" s="31" t="s">
        <v>28</v>
      </c>
      <c r="G65" s="32" t="s">
        <v>218</v>
      </c>
      <c r="H65" s="32" t="s">
        <v>30</v>
      </c>
      <c r="I65" s="32" t="s">
        <v>219</v>
      </c>
      <c r="J65" s="33">
        <v>8.2766203703703702E-4</v>
      </c>
      <c r="K65" s="34">
        <v>0</v>
      </c>
      <c r="L65" s="34">
        <v>0</v>
      </c>
      <c r="M65" s="33">
        <v>7.9317129629629627E-4</v>
      </c>
      <c r="N65" s="34">
        <v>0</v>
      </c>
      <c r="O65" s="35">
        <v>0</v>
      </c>
      <c r="P65" s="33">
        <v>7.7800925925925921E-4</v>
      </c>
      <c r="Q65" s="34">
        <v>0</v>
      </c>
      <c r="R65" s="35">
        <v>0</v>
      </c>
      <c r="S65" s="36">
        <v>1.5711805555555555E-3</v>
      </c>
      <c r="T65" s="40">
        <v>9.6064814814813149E-6</v>
      </c>
    </row>
    <row r="66" spans="1:20" s="38" customFormat="1" ht="14.25">
      <c r="A66" s="26">
        <v>59</v>
      </c>
      <c r="B66" s="27">
        <v>404</v>
      </c>
      <c r="C66" s="28" t="s">
        <v>173</v>
      </c>
      <c r="D66" s="29" t="s">
        <v>220</v>
      </c>
      <c r="E66" s="30" t="s">
        <v>221</v>
      </c>
      <c r="F66" s="31" t="s">
        <v>28</v>
      </c>
      <c r="G66" s="32" t="s">
        <v>68</v>
      </c>
      <c r="H66" s="32" t="s">
        <v>30</v>
      </c>
      <c r="I66" s="32" t="s">
        <v>181</v>
      </c>
      <c r="J66" s="33">
        <v>8.3206018518518514E-4</v>
      </c>
      <c r="K66" s="34">
        <v>0</v>
      </c>
      <c r="L66" s="34">
        <v>0</v>
      </c>
      <c r="M66" s="33">
        <v>7.932870370370369E-4</v>
      </c>
      <c r="N66" s="34">
        <v>0</v>
      </c>
      <c r="O66" s="35">
        <v>0</v>
      </c>
      <c r="P66" s="33">
        <v>7.7881944444444439E-4</v>
      </c>
      <c r="Q66" s="34">
        <v>0</v>
      </c>
      <c r="R66" s="35">
        <v>0</v>
      </c>
      <c r="S66" s="36">
        <v>1.5721064814814812E-3</v>
      </c>
      <c r="T66" s="40">
        <v>9.2592592592570348E-7</v>
      </c>
    </row>
    <row r="67" spans="1:20" s="38" customFormat="1" ht="14.25">
      <c r="A67" s="53">
        <v>60</v>
      </c>
      <c r="B67" s="42">
        <v>608</v>
      </c>
      <c r="C67" s="42" t="s">
        <v>61</v>
      </c>
      <c r="D67" s="43" t="s">
        <v>222</v>
      </c>
      <c r="E67" s="54" t="s">
        <v>223</v>
      </c>
      <c r="F67" s="55" t="s">
        <v>28</v>
      </c>
      <c r="G67" s="56" t="s">
        <v>34</v>
      </c>
      <c r="H67" s="46" t="s">
        <v>30</v>
      </c>
      <c r="I67" s="56" t="s">
        <v>224</v>
      </c>
      <c r="J67" s="47">
        <v>8.2650462962962962E-4</v>
      </c>
      <c r="K67" s="48">
        <v>0</v>
      </c>
      <c r="L67" s="48">
        <v>0</v>
      </c>
      <c r="M67" s="47">
        <v>8.0196759259259273E-4</v>
      </c>
      <c r="N67" s="48">
        <v>0</v>
      </c>
      <c r="O67" s="49">
        <v>0</v>
      </c>
      <c r="P67" s="47">
        <v>7.7766203703703689E-4</v>
      </c>
      <c r="Q67" s="48">
        <v>0</v>
      </c>
      <c r="R67" s="49">
        <v>0</v>
      </c>
      <c r="S67" s="50">
        <v>1.5796296296296296E-3</v>
      </c>
      <c r="T67" s="51">
        <v>7.5231481481484279E-6</v>
      </c>
    </row>
    <row r="68" spans="1:20" s="38" customFormat="1" ht="14.25">
      <c r="A68" s="26">
        <v>61</v>
      </c>
      <c r="B68" s="27">
        <v>910</v>
      </c>
      <c r="C68" s="28">
        <v>9</v>
      </c>
      <c r="D68" s="29" t="s">
        <v>225</v>
      </c>
      <c r="E68" s="30" t="s">
        <v>226</v>
      </c>
      <c r="F68" s="31" t="s">
        <v>28</v>
      </c>
      <c r="G68" s="32" t="s">
        <v>34</v>
      </c>
      <c r="H68" s="32" t="s">
        <v>30</v>
      </c>
      <c r="I68" s="32" t="s">
        <v>227</v>
      </c>
      <c r="J68" s="33">
        <v>7.7974537037037031E-4</v>
      </c>
      <c r="K68" s="34">
        <v>0</v>
      </c>
      <c r="L68" s="34">
        <v>0</v>
      </c>
      <c r="M68" s="33">
        <v>7.684027777777779E-4</v>
      </c>
      <c r="N68" s="34">
        <v>0</v>
      </c>
      <c r="O68" s="35">
        <v>0</v>
      </c>
      <c r="P68" s="33">
        <v>7.7893518518518513E-4</v>
      </c>
      <c r="Q68" s="34">
        <v>1</v>
      </c>
      <c r="R68" s="35">
        <v>0</v>
      </c>
      <c r="S68" s="36">
        <v>1.5820601851851853E-3</v>
      </c>
      <c r="T68" s="40">
        <v>2.4305555555556493E-6</v>
      </c>
    </row>
    <row r="69" spans="1:20" s="38" customFormat="1" ht="18">
      <c r="A69" s="39">
        <v>62</v>
      </c>
      <c r="B69" s="27">
        <v>401</v>
      </c>
      <c r="C69" s="28" t="s">
        <v>173</v>
      </c>
      <c r="D69" s="29" t="s">
        <v>228</v>
      </c>
      <c r="E69" s="30" t="s">
        <v>229</v>
      </c>
      <c r="F69" s="31" t="s">
        <v>28</v>
      </c>
      <c r="G69" s="32" t="s">
        <v>230</v>
      </c>
      <c r="H69" s="32" t="s">
        <v>30</v>
      </c>
      <c r="I69" s="32" t="s">
        <v>144</v>
      </c>
      <c r="J69" s="33">
        <v>8.2314814814814826E-4</v>
      </c>
      <c r="K69" s="34">
        <v>0</v>
      </c>
      <c r="L69" s="34">
        <v>0</v>
      </c>
      <c r="M69" s="33">
        <v>8.0752314814814825E-4</v>
      </c>
      <c r="N69" s="34">
        <v>0</v>
      </c>
      <c r="O69" s="35">
        <v>0</v>
      </c>
      <c r="P69" s="33">
        <v>7.8078703703703719E-4</v>
      </c>
      <c r="Q69" s="34">
        <v>0</v>
      </c>
      <c r="R69" s="35">
        <v>0</v>
      </c>
      <c r="S69" s="36">
        <v>1.5883101851851854E-3</v>
      </c>
      <c r="T69" s="40">
        <v>6.250000000000179E-6</v>
      </c>
    </row>
    <row r="70" spans="1:20" s="38" customFormat="1" ht="18">
      <c r="A70" s="57">
        <v>63</v>
      </c>
      <c r="B70" s="27">
        <v>405</v>
      </c>
      <c r="C70" s="28" t="s">
        <v>173</v>
      </c>
      <c r="D70" s="29" t="s">
        <v>231</v>
      </c>
      <c r="E70" s="30" t="s">
        <v>232</v>
      </c>
      <c r="F70" s="31" t="s">
        <v>28</v>
      </c>
      <c r="G70" s="32" t="s">
        <v>46</v>
      </c>
      <c r="H70" s="32" t="s">
        <v>30</v>
      </c>
      <c r="I70" s="32" t="s">
        <v>181</v>
      </c>
      <c r="J70" s="33">
        <v>8.394675925925925E-4</v>
      </c>
      <c r="K70" s="34">
        <v>0</v>
      </c>
      <c r="L70" s="34">
        <v>0</v>
      </c>
      <c r="M70" s="33">
        <v>8.0254629629629632E-4</v>
      </c>
      <c r="N70" s="34">
        <v>0</v>
      </c>
      <c r="O70" s="35">
        <v>0</v>
      </c>
      <c r="P70" s="33">
        <v>7.8912037037037047E-4</v>
      </c>
      <c r="Q70" s="34">
        <v>0</v>
      </c>
      <c r="R70" s="35">
        <v>0</v>
      </c>
      <c r="S70" s="36">
        <v>1.5916666666666668E-3</v>
      </c>
      <c r="T70" s="40">
        <v>3.3564814814813528E-6</v>
      </c>
    </row>
    <row r="71" spans="1:20" s="38" customFormat="1" ht="18">
      <c r="A71" s="39">
        <v>64</v>
      </c>
      <c r="B71" s="27">
        <v>602</v>
      </c>
      <c r="C71" s="28" t="s">
        <v>61</v>
      </c>
      <c r="D71" s="29" t="s">
        <v>233</v>
      </c>
      <c r="E71" s="30" t="s">
        <v>234</v>
      </c>
      <c r="F71" s="31" t="s">
        <v>28</v>
      </c>
      <c r="G71" s="32" t="s">
        <v>235</v>
      </c>
      <c r="H71" s="32" t="s">
        <v>236</v>
      </c>
      <c r="I71" s="32" t="s">
        <v>237</v>
      </c>
      <c r="J71" s="33">
        <v>8.1921296296296299E-4</v>
      </c>
      <c r="K71" s="34">
        <v>2</v>
      </c>
      <c r="L71" s="34">
        <v>0</v>
      </c>
      <c r="M71" s="33">
        <v>8.0949074074074072E-4</v>
      </c>
      <c r="N71" s="34">
        <v>0</v>
      </c>
      <c r="O71" s="35">
        <v>0</v>
      </c>
      <c r="P71" s="33">
        <v>7.9849537037037031E-4</v>
      </c>
      <c r="Q71" s="34">
        <v>0</v>
      </c>
      <c r="R71" s="35">
        <v>0</v>
      </c>
      <c r="S71" s="36">
        <v>1.607986111111111E-3</v>
      </c>
      <c r="T71" s="40">
        <v>1.6319444444444237E-5</v>
      </c>
    </row>
    <row r="72" spans="1:20" ht="15">
      <c r="A72" s="41">
        <v>65</v>
      </c>
      <c r="B72" s="42">
        <v>804</v>
      </c>
      <c r="C72" s="42" t="s">
        <v>48</v>
      </c>
      <c r="D72" s="43" t="s">
        <v>238</v>
      </c>
      <c r="E72" s="54" t="s">
        <v>30</v>
      </c>
      <c r="F72" s="55" t="s">
        <v>28</v>
      </c>
      <c r="G72" s="56" t="s">
        <v>30</v>
      </c>
      <c r="H72" s="56" t="s">
        <v>30</v>
      </c>
      <c r="I72" s="56" t="s">
        <v>239</v>
      </c>
      <c r="J72" s="47">
        <v>8.0254629629629632E-4</v>
      </c>
      <c r="K72" s="48">
        <v>0</v>
      </c>
      <c r="L72" s="48">
        <v>0</v>
      </c>
      <c r="M72" s="47">
        <v>8.0381944444444435E-4</v>
      </c>
      <c r="N72" s="48">
        <v>0</v>
      </c>
      <c r="O72" s="49">
        <v>0</v>
      </c>
      <c r="P72" s="47">
        <v>8.097222222222222E-4</v>
      </c>
      <c r="Q72" s="48">
        <v>0</v>
      </c>
      <c r="R72" s="49">
        <v>0</v>
      </c>
      <c r="S72" s="50">
        <v>1.6135416666666666E-3</v>
      </c>
      <c r="T72" s="51">
        <v>5.5555555555555219E-6</v>
      </c>
    </row>
    <row r="73" spans="1:20" s="38" customFormat="1" ht="18">
      <c r="A73" s="39">
        <v>66</v>
      </c>
      <c r="B73" s="27">
        <v>410</v>
      </c>
      <c r="C73" s="28">
        <v>4</v>
      </c>
      <c r="D73" s="29" t="s">
        <v>240</v>
      </c>
      <c r="E73" s="30" t="s">
        <v>241</v>
      </c>
      <c r="F73" s="31" t="s">
        <v>28</v>
      </c>
      <c r="G73" s="32" t="s">
        <v>64</v>
      </c>
      <c r="H73" s="32" t="s">
        <v>30</v>
      </c>
      <c r="I73" s="32" t="s">
        <v>242</v>
      </c>
      <c r="J73" s="33">
        <v>7.5798611111111108E-4</v>
      </c>
      <c r="K73" s="34">
        <v>0</v>
      </c>
      <c r="L73" s="34">
        <v>0</v>
      </c>
      <c r="M73" s="33">
        <v>8.466435185185186E-4</v>
      </c>
      <c r="N73" s="34">
        <v>1</v>
      </c>
      <c r="O73" s="35">
        <v>0</v>
      </c>
      <c r="P73" s="33">
        <v>7.4837962962962966E-4</v>
      </c>
      <c r="Q73" s="34">
        <v>0</v>
      </c>
      <c r="R73" s="35">
        <v>0</v>
      </c>
      <c r="S73" s="36">
        <v>1.6297453703703704E-3</v>
      </c>
      <c r="T73" s="40">
        <v>1.6203703703703823E-5</v>
      </c>
    </row>
    <row r="74" spans="1:20" s="38" customFormat="1" ht="14.25">
      <c r="A74" s="26">
        <v>67</v>
      </c>
      <c r="B74" s="27">
        <v>502</v>
      </c>
      <c r="C74" s="28" t="s">
        <v>150</v>
      </c>
      <c r="D74" s="29" t="s">
        <v>243</v>
      </c>
      <c r="E74" s="30" t="s">
        <v>244</v>
      </c>
      <c r="F74" s="31" t="s">
        <v>28</v>
      </c>
      <c r="G74" s="32" t="s">
        <v>30</v>
      </c>
      <c r="H74" s="32" t="s">
        <v>30</v>
      </c>
      <c r="I74" s="32" t="s">
        <v>245</v>
      </c>
      <c r="J74" s="33">
        <v>7.8032407407407401E-4</v>
      </c>
      <c r="K74" s="34">
        <v>0</v>
      </c>
      <c r="L74" s="34">
        <v>0</v>
      </c>
      <c r="M74" s="33">
        <v>7.6805555555555568E-4</v>
      </c>
      <c r="N74" s="34">
        <v>0</v>
      </c>
      <c r="O74" s="35">
        <v>0</v>
      </c>
      <c r="P74" s="33">
        <v>7.5682870370370368E-4</v>
      </c>
      <c r="Q74" s="34">
        <v>0</v>
      </c>
      <c r="R74" s="35">
        <v>1</v>
      </c>
      <c r="S74" s="36">
        <v>1.6984953703703706E-3</v>
      </c>
      <c r="T74" s="40">
        <v>6.8750000000000235E-5</v>
      </c>
    </row>
    <row r="75" spans="1:20" s="38" customFormat="1" ht="18">
      <c r="A75" s="39">
        <v>68</v>
      </c>
      <c r="B75" s="27">
        <v>411</v>
      </c>
      <c r="C75" s="28">
        <v>4</v>
      </c>
      <c r="D75" s="29" t="s">
        <v>246</v>
      </c>
      <c r="E75" s="30" t="s">
        <v>247</v>
      </c>
      <c r="F75" s="31" t="s">
        <v>28</v>
      </c>
      <c r="G75" s="32" t="s">
        <v>248</v>
      </c>
      <c r="H75" s="32" t="s">
        <v>248</v>
      </c>
      <c r="I75" s="32" t="s">
        <v>144</v>
      </c>
      <c r="J75" s="33">
        <v>7.9340277777777786E-4</v>
      </c>
      <c r="K75" s="34">
        <v>0</v>
      </c>
      <c r="L75" s="34">
        <v>0</v>
      </c>
      <c r="M75" s="33">
        <v>7.765046296296297E-4</v>
      </c>
      <c r="N75" s="34">
        <v>0</v>
      </c>
      <c r="O75" s="35">
        <v>0</v>
      </c>
      <c r="P75" s="33">
        <v>9.8703703703703692E-4</v>
      </c>
      <c r="Q75" s="34">
        <v>1</v>
      </c>
      <c r="R75" s="35">
        <v>0</v>
      </c>
      <c r="S75" s="36">
        <v>1.7982638888888887E-3</v>
      </c>
      <c r="T75" s="40">
        <v>9.9768518518518132E-5</v>
      </c>
    </row>
    <row r="76" spans="1:20" s="38" customFormat="1" ht="14.25">
      <c r="A76" s="26">
        <v>69</v>
      </c>
      <c r="B76" s="27">
        <v>701</v>
      </c>
      <c r="C76" s="28" t="s">
        <v>84</v>
      </c>
      <c r="D76" s="29" t="s">
        <v>249</v>
      </c>
      <c r="E76" s="30" t="s">
        <v>250</v>
      </c>
      <c r="F76" s="31" t="s">
        <v>28</v>
      </c>
      <c r="G76" s="32" t="s">
        <v>194</v>
      </c>
      <c r="H76" s="32" t="s">
        <v>30</v>
      </c>
      <c r="I76" s="32" t="s">
        <v>195</v>
      </c>
      <c r="J76" s="33">
        <v>9.5694444444444462E-4</v>
      </c>
      <c r="K76" s="34">
        <v>0</v>
      </c>
      <c r="L76" s="34">
        <v>0</v>
      </c>
      <c r="M76" s="33">
        <v>9.4178240740740756E-4</v>
      </c>
      <c r="N76" s="34">
        <v>0</v>
      </c>
      <c r="O76" s="35">
        <v>0</v>
      </c>
      <c r="P76" s="33">
        <v>9.1053240740740754E-4</v>
      </c>
      <c r="Q76" s="34">
        <v>0</v>
      </c>
      <c r="R76" s="35">
        <v>0</v>
      </c>
      <c r="S76" s="36">
        <v>1.8523148148148151E-3</v>
      </c>
      <c r="T76" s="40">
        <v>5.4050925925926358E-5</v>
      </c>
    </row>
    <row r="77" spans="1:20" s="38" customFormat="1" ht="18">
      <c r="A77" s="53">
        <v>70</v>
      </c>
      <c r="B77" s="42">
        <v>713</v>
      </c>
      <c r="C77" s="42">
        <v>7</v>
      </c>
      <c r="D77" s="43" t="s">
        <v>251</v>
      </c>
      <c r="E77" s="54" t="s">
        <v>252</v>
      </c>
      <c r="F77" s="55" t="s">
        <v>28</v>
      </c>
      <c r="G77" s="56" t="s">
        <v>87</v>
      </c>
      <c r="H77" s="46" t="s">
        <v>88</v>
      </c>
      <c r="I77" s="56" t="s">
        <v>107</v>
      </c>
      <c r="J77" s="47">
        <v>7.3506944444444444E-4</v>
      </c>
      <c r="K77" s="48">
        <v>0</v>
      </c>
      <c r="L77" s="48">
        <v>0</v>
      </c>
      <c r="M77" s="47">
        <v>9.2129629629629636E-4</v>
      </c>
      <c r="N77" s="48">
        <v>2</v>
      </c>
      <c r="O77" s="49">
        <v>1</v>
      </c>
      <c r="P77" s="47">
        <v>6.8946759259259265E-4</v>
      </c>
      <c r="Q77" s="48">
        <v>0</v>
      </c>
      <c r="R77" s="49">
        <v>0</v>
      </c>
      <c r="S77" s="50">
        <v>1.8538194444444446E-3</v>
      </c>
      <c r="T77" s="51">
        <v>1.5046296296295121E-6</v>
      </c>
    </row>
    <row r="78" spans="1:20" s="38" customFormat="1" ht="14.25">
      <c r="A78" s="26">
        <v>71</v>
      </c>
      <c r="B78" s="27">
        <v>904</v>
      </c>
      <c r="C78" s="28" t="s">
        <v>25</v>
      </c>
      <c r="D78" s="29" t="s">
        <v>253</v>
      </c>
      <c r="E78" s="30" t="s">
        <v>254</v>
      </c>
      <c r="F78" s="31" t="s">
        <v>28</v>
      </c>
      <c r="G78" s="32" t="s">
        <v>30</v>
      </c>
      <c r="H78" s="32" t="s">
        <v>30</v>
      </c>
      <c r="I78" s="32" t="s">
        <v>255</v>
      </c>
      <c r="J78" s="33">
        <v>7.2314814814814811E-4</v>
      </c>
      <c r="K78" s="34">
        <v>0</v>
      </c>
      <c r="L78" s="34">
        <v>0</v>
      </c>
      <c r="M78" s="33" t="s">
        <v>256</v>
      </c>
      <c r="N78" s="34">
        <v>0</v>
      </c>
      <c r="O78" s="35">
        <v>0</v>
      </c>
      <c r="P78" s="33" t="s">
        <v>256</v>
      </c>
      <c r="Q78" s="34">
        <v>0</v>
      </c>
      <c r="R78" s="35">
        <v>0</v>
      </c>
      <c r="S78" s="36" t="s">
        <v>257</v>
      </c>
      <c r="T78" s="40" t="str">
        <f>IF(S78="","",IF(S78="DNC","",SUM(S78-S77)))</f>
        <v/>
      </c>
    </row>
    <row r="79" spans="1:20" s="38" customFormat="1" ht="14.25">
      <c r="A79" s="39" t="str">
        <f>IF(J79="","",IF(J79=0,"",IF(S79="n.g.","",IF(B79&gt;0,A78+1,""))))</f>
        <v/>
      </c>
      <c r="B79" s="27" t="str">
        <f>IF([1]Eingabe!$B50="","",[1]Eingabe!$B50)</f>
        <v/>
      </c>
      <c r="C79" s="28" t="str">
        <f>IFERROR(VLOOKUP($B79,[1]Eingabe!$B$3:$E$102,3,FALSE),"")</f>
        <v/>
      </c>
      <c r="D79" s="29" t="str">
        <f>IFERROR(VLOOKUP($B79,[1]Eingabe!$B$3:$E$102,4,FALSE),"")</f>
        <v/>
      </c>
      <c r="E79" s="30" t="str">
        <f>IFERROR(VLOOKUP($B79,[1]Eingabe!$B$3:$F$102,5,FALSE),"")</f>
        <v/>
      </c>
      <c r="F79" s="31" t="str">
        <f t="shared" ref="F79:F107" si="0">IF(D79="","","-")</f>
        <v/>
      </c>
      <c r="G79" s="32" t="str">
        <f>IFERROR(VLOOKUP($B79,[1]Eingabe!$B$3:$H$102,7,FALSE),"")</f>
        <v/>
      </c>
      <c r="H79" s="32" t="str">
        <f>IFERROR(VLOOKUP($B79,[1]Eingabe!$B$3:$I$102,8,FALSE),"")</f>
        <v/>
      </c>
      <c r="I79" s="32" t="str">
        <f>IFERROR(VLOOKUP($B79,[1]Eingabe!$B$3:$J$102,9,FALSE),"")</f>
        <v/>
      </c>
      <c r="J79" s="33" t="str">
        <f>IFERROR(VLOOKUP($D79,[1]Eingabe!$E$3:$K$102,7,FALSE),"")</f>
        <v/>
      </c>
      <c r="K79" s="34" t="str">
        <f>IFERROR(VLOOKUP($D79,[1]Eingabe!$E$3:$L$102,8,FALSE),"")</f>
        <v/>
      </c>
      <c r="L79" s="34" t="str">
        <f>IFERROR(VLOOKUP($D79,[1]Eingabe!$E$3:$M$102,9,FALSE),"")</f>
        <v/>
      </c>
      <c r="M79" s="33" t="str">
        <f>IFERROR(VLOOKUP($D79,[1]Eingabe!$E$3:$N$102,10,FALSE),"")</f>
        <v/>
      </c>
      <c r="N79" s="34" t="str">
        <f>IFERROR(VLOOKUP($D79,[1]Eingabe!$E$3:$O$102,11,FALSE),"")</f>
        <v/>
      </c>
      <c r="O79" s="35" t="str">
        <f>IFERROR(VLOOKUP($D79,[1]Eingabe!$E$3:$Q$102,13,FALSE),"")</f>
        <v/>
      </c>
      <c r="P79" s="33" t="str">
        <f>IFERROR(VLOOKUP($D79,[1]Eingabe!$E$3:$V$102,18,FALSE),"")</f>
        <v/>
      </c>
      <c r="Q79" s="34" t="str">
        <f>IFERROR(VLOOKUP($D79,[1]Eingabe!$E$3:$W$102,19,FALSE),"")</f>
        <v/>
      </c>
      <c r="R79" s="35" t="str">
        <f>IFERROR(VLOOKUP($D79,[1]Eingabe!$E$3:$Y$102,21,FALSE),"")</f>
        <v/>
      </c>
      <c r="S79" s="36" t="str">
        <f>IF(ISERROR(#REF!),"",#REF!)</f>
        <v/>
      </c>
      <c r="T79" s="40" t="str">
        <f>IF(S79="","",IF(S79="DNC","",SUM(S79-S78)))</f>
        <v/>
      </c>
    </row>
    <row r="80" spans="1:20" s="38" customFormat="1" ht="14.25">
      <c r="A80" s="57" t="str">
        <f>IF(J80="","",IF(J80=0,"",IF(S80="n.g.","",IF(B80&gt;0,A79+1,""))))</f>
        <v/>
      </c>
      <c r="B80" s="27" t="str">
        <f>IF([1]Eingabe!$B39="","",[1]Eingabe!$B39)</f>
        <v/>
      </c>
      <c r="C80" s="28" t="str">
        <f>IFERROR(VLOOKUP($B80,[1]Eingabe!$B$3:$E$102,3,FALSE),"")</f>
        <v/>
      </c>
      <c r="D80" s="29" t="str">
        <f>IFERROR(VLOOKUP($B80,[1]Eingabe!$B$3:$E$102,4,FALSE),"")</f>
        <v/>
      </c>
      <c r="E80" s="30" t="str">
        <f>IFERROR(VLOOKUP($B80,[1]Eingabe!$B$3:$F$102,5,FALSE),"")</f>
        <v/>
      </c>
      <c r="F80" s="31" t="str">
        <f t="shared" si="0"/>
        <v/>
      </c>
      <c r="G80" s="32" t="str">
        <f>IFERROR(VLOOKUP($B80,[1]Eingabe!$B$3:$H$102,7,FALSE),"")</f>
        <v/>
      </c>
      <c r="H80" s="32" t="str">
        <f>IFERROR(VLOOKUP($B80,[1]Eingabe!$B$3:$I$102,8,FALSE),"")</f>
        <v/>
      </c>
      <c r="I80" s="32" t="str">
        <f>IFERROR(VLOOKUP($B80,[1]Eingabe!$B$3:$J$102,9,FALSE),"")</f>
        <v/>
      </c>
      <c r="J80" s="33" t="str">
        <f>IFERROR(VLOOKUP($D80,[1]Eingabe!$E$3:$K$102,7,FALSE),"")</f>
        <v/>
      </c>
      <c r="K80" s="34" t="str">
        <f>IFERROR(VLOOKUP($D80,[1]Eingabe!$E$3:$L$102,8,FALSE),"")</f>
        <v/>
      </c>
      <c r="L80" s="34" t="str">
        <f>IFERROR(VLOOKUP($D80,[1]Eingabe!$E$3:$M$102,9,FALSE),"")</f>
        <v/>
      </c>
      <c r="M80" s="33" t="str">
        <f>IFERROR(VLOOKUP($D80,[1]Eingabe!$E$3:$N$102,10,FALSE),"")</f>
        <v/>
      </c>
      <c r="N80" s="34" t="str">
        <f>IFERROR(VLOOKUP($D80,[1]Eingabe!$E$3:$O$102,11,FALSE),"")</f>
        <v/>
      </c>
      <c r="O80" s="35" t="str">
        <f>IFERROR(VLOOKUP($D80,[1]Eingabe!$E$3:$Q$102,13,FALSE),"")</f>
        <v/>
      </c>
      <c r="P80" s="33" t="str">
        <f>IFERROR(VLOOKUP($D80,[1]Eingabe!$E$3:$V$102,18,FALSE),"")</f>
        <v/>
      </c>
      <c r="Q80" s="34" t="str">
        <f>IFERROR(VLOOKUP($D80,[1]Eingabe!$E$3:$W$102,19,FALSE),"")</f>
        <v/>
      </c>
      <c r="R80" s="35" t="str">
        <f>IFERROR(VLOOKUP($D80,[1]Eingabe!$E$3:$Y$102,21,FALSE),"")</f>
        <v/>
      </c>
      <c r="S80" s="36" t="str">
        <f>IF(ISERROR(#REF!),"",#REF!)</f>
        <v/>
      </c>
      <c r="T80" s="40" t="str">
        <f>IF(S80="","",IF(S80="DNC","",SUM(S80-S79)))</f>
        <v/>
      </c>
    </row>
    <row r="81" spans="1:20" s="38" customFormat="1" ht="14.25">
      <c r="A81" s="59" t="str">
        <f>IF(J81="","",IF(J81=0,"",IF(S81="n.g.","",IF(B81&gt;0,A80+1,""))))</f>
        <v/>
      </c>
      <c r="B81" s="27" t="str">
        <f>IF([1]Eingabe!$B53="","",[1]Eingabe!$B53)</f>
        <v/>
      </c>
      <c r="C81" s="60" t="str">
        <f>IFERROR(VLOOKUP($B81,[1]Eingabe!$B$3:$E$102,3,FALSE),"")</f>
        <v/>
      </c>
      <c r="D81" s="61" t="str">
        <f>IFERROR(VLOOKUP($B81,[1]Eingabe!$B$3:$E$102,4,FALSE),"")</f>
        <v/>
      </c>
      <c r="E81" s="62" t="str">
        <f>IFERROR(VLOOKUP($B81,[1]Eingabe!$B$3:$F$102,5,FALSE),"")</f>
        <v/>
      </c>
      <c r="F81" s="63" t="str">
        <f t="shared" si="0"/>
        <v/>
      </c>
      <c r="G81" s="64" t="str">
        <f>IFERROR(VLOOKUP($B81,[1]Eingabe!$B$3:$H$102,7,FALSE),"")</f>
        <v/>
      </c>
      <c r="H81" s="32" t="str">
        <f>IFERROR(VLOOKUP($B81,[1]Eingabe!$B$3:$I$102,8,FALSE),"")</f>
        <v/>
      </c>
      <c r="I81" s="64" t="str">
        <f>IFERROR(VLOOKUP($B81,[1]Eingabe!$B$3:$J$102,9,FALSE),"")</f>
        <v/>
      </c>
      <c r="J81" s="65" t="str">
        <f>IFERROR(VLOOKUP($D81,[1]Eingabe!$E$3:$K$102,7,FALSE),"")</f>
        <v/>
      </c>
      <c r="K81" s="66" t="str">
        <f>IFERROR(VLOOKUP($D81,[1]Eingabe!$E$3:$L$102,8,FALSE),"")</f>
        <v/>
      </c>
      <c r="L81" s="66" t="str">
        <f>IFERROR(VLOOKUP($D81,[1]Eingabe!$E$3:$M$102,9,FALSE),"")</f>
        <v/>
      </c>
      <c r="M81" s="65" t="str">
        <f>IFERROR(VLOOKUP($D81,[1]Eingabe!$E$3:$N$102,10,FALSE),"")</f>
        <v/>
      </c>
      <c r="N81" s="66" t="str">
        <f>IFERROR(VLOOKUP($D81,[1]Eingabe!$E$3:$O$102,11,FALSE),"")</f>
        <v/>
      </c>
      <c r="O81" s="67" t="str">
        <f>IFERROR(VLOOKUP($D81,[1]Eingabe!$E$3:$Q$102,13,FALSE),"")</f>
        <v/>
      </c>
      <c r="P81" s="65" t="str">
        <f>IFERROR(VLOOKUP($D81,[1]Eingabe!$E$3:$V$102,18,FALSE),"")</f>
        <v/>
      </c>
      <c r="Q81" s="66" t="str">
        <f>IFERROR(VLOOKUP($D81,[1]Eingabe!$E$3:$W$102,19,FALSE),"")</f>
        <v/>
      </c>
      <c r="R81" s="67" t="str">
        <f>IFERROR(VLOOKUP($D81,[1]Eingabe!$E$3:$Y$102,21,FALSE),"")</f>
        <v/>
      </c>
      <c r="S81" s="68" t="str">
        <f>IF(ISERROR(#REF!),"",#REF!)</f>
        <v/>
      </c>
      <c r="T81" s="40" t="str">
        <f>IF(S81="","",IF(S81="DNC","",SUM(S81-S80)))</f>
        <v/>
      </c>
    </row>
    <row r="82" spans="1:20" ht="15">
      <c r="A82" s="41" t="str">
        <f>IF(J82="","",IF(J82=0,"",IF(S82="n.g.","",IF(B82&gt;0,A81+1,""))))</f>
        <v/>
      </c>
      <c r="B82" s="42" t="str">
        <f>IF([1]Eingabe!$B90="","",[1]Eingabe!$B90)</f>
        <v/>
      </c>
      <c r="C82" s="42" t="str">
        <f>IFERROR(VLOOKUP($B82,[1]Eingabe!$B$3:$E$102,3,FALSE),"")</f>
        <v/>
      </c>
      <c r="D82" s="43" t="str">
        <f>IFERROR(VLOOKUP($B82,[1]Eingabe!$B$3:$E$102,4,FALSE),"")</f>
        <v/>
      </c>
      <c r="E82" s="54" t="str">
        <f>IFERROR(VLOOKUP($B82,[1]Eingabe!$B$3:$F$102,5,FALSE),"")</f>
        <v/>
      </c>
      <c r="F82" s="55" t="str">
        <f t="shared" si="0"/>
        <v/>
      </c>
      <c r="G82" s="56" t="str">
        <f>IFERROR(VLOOKUP($B82,[1]Eingabe!$B$3:$H$102,7,FALSE),"")</f>
        <v/>
      </c>
      <c r="H82" s="56" t="str">
        <f>IFERROR(VLOOKUP($B82,[1]Eingabe!$B$3:$I$102,8,FALSE),"")</f>
        <v/>
      </c>
      <c r="I82" s="56" t="str">
        <f>IFERROR(VLOOKUP($B82,[1]Eingabe!$B$3:$J$102,9,FALSE),"")</f>
        <v/>
      </c>
      <c r="J82" s="47" t="str">
        <f>IFERROR(VLOOKUP($D82,[1]Eingabe!$E$3:$K$102,7,FALSE),"")</f>
        <v/>
      </c>
      <c r="K82" s="48" t="str">
        <f>IFERROR(VLOOKUP($D82,[1]Eingabe!$E$3:$L$102,8,FALSE),"")</f>
        <v/>
      </c>
      <c r="L82" s="48" t="str">
        <f>IFERROR(VLOOKUP($D82,[1]Eingabe!$E$3:$M$102,9,FALSE),"")</f>
        <v/>
      </c>
      <c r="M82" s="47" t="str">
        <f>IFERROR(VLOOKUP($D82,[1]Eingabe!$E$3:$N$102,10,FALSE),"")</f>
        <v/>
      </c>
      <c r="N82" s="48" t="str">
        <f>IFERROR(VLOOKUP($D82,[1]Eingabe!$E$3:$O$102,11,FALSE),"")</f>
        <v/>
      </c>
      <c r="O82" s="49" t="str">
        <f>IFERROR(VLOOKUP($D82,[1]Eingabe!$E$3:$Q$102,13,FALSE),"")</f>
        <v/>
      </c>
      <c r="P82" s="47" t="str">
        <f>IFERROR(VLOOKUP($D82,[1]Eingabe!$E$3:$V$102,18,FALSE),"")</f>
        <v/>
      </c>
      <c r="Q82" s="48" t="str">
        <f>IFERROR(VLOOKUP($D82,[1]Eingabe!$E$3:$W$102,19,FALSE),"")</f>
        <v/>
      </c>
      <c r="R82" s="49" t="str">
        <f>IFERROR(VLOOKUP($D82,[1]Eingabe!$E$3:$Y$102,21,FALSE),"")</f>
        <v/>
      </c>
      <c r="S82" s="50" t="str">
        <f>IF(ISERROR(#REF!),"",#REF!)</f>
        <v/>
      </c>
      <c r="T82" s="51" t="str">
        <f>IF(S82="","",IF(S82="DNC","",SUM(S82-S81)))</f>
        <v/>
      </c>
    </row>
    <row r="83" spans="1:20" s="38" customFormat="1" ht="14.25">
      <c r="A83" s="39" t="str">
        <f>IF(J83="","",IF(J83=0,"",IF(S83="n.g.","",IF(B83&gt;0,A82+1,""))))</f>
        <v/>
      </c>
      <c r="B83" s="27" t="str">
        <f>IF([1]Eingabe!$B75="","",[1]Eingabe!$B75)</f>
        <v/>
      </c>
      <c r="C83" s="28" t="str">
        <f>IFERROR(VLOOKUP($B83,[1]Eingabe!$B$3:$E$102,3,FALSE),"")</f>
        <v/>
      </c>
      <c r="D83" s="29" t="str">
        <f>IFERROR(VLOOKUP($B83,[1]Eingabe!$B$3:$E$102,4,FALSE),"")</f>
        <v/>
      </c>
      <c r="E83" s="30" t="str">
        <f>IFERROR(VLOOKUP($B83,[1]Eingabe!$B$3:$F$102,5,FALSE),"")</f>
        <v/>
      </c>
      <c r="F83" s="31" t="str">
        <f t="shared" si="0"/>
        <v/>
      </c>
      <c r="G83" s="32" t="str">
        <f>IFERROR(VLOOKUP($B83,[1]Eingabe!$B$3:$H$102,7,FALSE),"")</f>
        <v/>
      </c>
      <c r="H83" s="32" t="str">
        <f>IFERROR(VLOOKUP($B83,[1]Eingabe!$B$3:$I$102,8,FALSE),"")</f>
        <v/>
      </c>
      <c r="I83" s="32" t="str">
        <f>IFERROR(VLOOKUP($B83,[1]Eingabe!$B$3:$J$102,9,FALSE),"")</f>
        <v/>
      </c>
      <c r="J83" s="33" t="str">
        <f>IFERROR(VLOOKUP($D83,[1]Eingabe!$E$3:$K$102,7,FALSE),"")</f>
        <v/>
      </c>
      <c r="K83" s="34" t="str">
        <f>IFERROR(VLOOKUP($D83,[1]Eingabe!$E$3:$L$102,8,FALSE),"")</f>
        <v/>
      </c>
      <c r="L83" s="34" t="str">
        <f>IFERROR(VLOOKUP($D83,[1]Eingabe!$E$3:$M$102,9,FALSE),"")</f>
        <v/>
      </c>
      <c r="M83" s="33" t="str">
        <f>IFERROR(VLOOKUP($D83,[1]Eingabe!$E$3:$N$102,10,FALSE),"")</f>
        <v/>
      </c>
      <c r="N83" s="34" t="str">
        <f>IFERROR(VLOOKUP($D83,[1]Eingabe!$E$3:$O$102,11,FALSE),"")</f>
        <v/>
      </c>
      <c r="O83" s="35" t="str">
        <f>IFERROR(VLOOKUP($D83,[1]Eingabe!$E$3:$Q$102,13,FALSE),"")</f>
        <v/>
      </c>
      <c r="P83" s="33" t="str">
        <f>IFERROR(VLOOKUP($D83,[1]Eingabe!$E$3:$V$102,18,FALSE),"")</f>
        <v/>
      </c>
      <c r="Q83" s="34" t="str">
        <f>IFERROR(VLOOKUP($D83,[1]Eingabe!$E$3:$W$102,19,FALSE),"")</f>
        <v/>
      </c>
      <c r="R83" s="35" t="str">
        <f>IFERROR(VLOOKUP($D83,[1]Eingabe!$E$3:$Y$102,21,FALSE),"")</f>
        <v/>
      </c>
      <c r="S83" s="36" t="str">
        <f>IF(ISERROR(#REF!),"",#REF!)</f>
        <v/>
      </c>
      <c r="T83" s="40" t="str">
        <f>IF(S83="","",IF(S83="DNC","",SUM(S83-S82)))</f>
        <v/>
      </c>
    </row>
    <row r="84" spans="1:20" s="38" customFormat="1" ht="14.25">
      <c r="A84" s="26" t="str">
        <f>IF(J84="","",IF(J84=0,"",IF(S84="n.g.","",IF(B84&gt;0,A83+1,""))))</f>
        <v/>
      </c>
      <c r="B84" s="27" t="str">
        <f>IF([1]Eingabe!$B83="","",[1]Eingabe!$B83)</f>
        <v/>
      </c>
      <c r="C84" s="28" t="str">
        <f>IFERROR(VLOOKUP($B84,[1]Eingabe!$B$3:$E$102,3,FALSE),"")</f>
        <v/>
      </c>
      <c r="D84" s="29" t="str">
        <f>IFERROR(VLOOKUP($B84,[1]Eingabe!$B$3:$E$102,4,FALSE),"")</f>
        <v/>
      </c>
      <c r="E84" s="30" t="str">
        <f>IFERROR(VLOOKUP($B84,[1]Eingabe!$B$3:$F$102,5,FALSE),"")</f>
        <v/>
      </c>
      <c r="F84" s="31" t="str">
        <f t="shared" si="0"/>
        <v/>
      </c>
      <c r="G84" s="32" t="str">
        <f>IFERROR(VLOOKUP($B84,[1]Eingabe!$B$3:$H$102,7,FALSE),"")</f>
        <v/>
      </c>
      <c r="H84" s="32" t="str">
        <f>IFERROR(VLOOKUP($B84,[1]Eingabe!$B$3:$I$102,8,FALSE),"")</f>
        <v/>
      </c>
      <c r="I84" s="32" t="str">
        <f>IFERROR(VLOOKUP($B84,[1]Eingabe!$B$3:$J$102,9,FALSE),"")</f>
        <v/>
      </c>
      <c r="J84" s="33" t="str">
        <f>IFERROR(VLOOKUP($D84,[1]Eingabe!$E$3:$K$102,7,FALSE),"")</f>
        <v/>
      </c>
      <c r="K84" s="34" t="str">
        <f>IFERROR(VLOOKUP($D84,[1]Eingabe!$E$3:$L$102,8,FALSE),"")</f>
        <v/>
      </c>
      <c r="L84" s="34" t="str">
        <f>IFERROR(VLOOKUP($D84,[1]Eingabe!$E$3:$M$102,9,FALSE),"")</f>
        <v/>
      </c>
      <c r="M84" s="33" t="str">
        <f>IFERROR(VLOOKUP($D84,[1]Eingabe!$E$3:$N$102,10,FALSE),"")</f>
        <v/>
      </c>
      <c r="N84" s="34" t="str">
        <f>IFERROR(VLOOKUP($D84,[1]Eingabe!$E$3:$O$102,11,FALSE),"")</f>
        <v/>
      </c>
      <c r="O84" s="35" t="str">
        <f>IFERROR(VLOOKUP($D84,[1]Eingabe!$E$3:$Q$102,13,FALSE),"")</f>
        <v/>
      </c>
      <c r="P84" s="33" t="str">
        <f>IFERROR(VLOOKUP($D84,[1]Eingabe!$E$3:$V$102,18,FALSE),"")</f>
        <v/>
      </c>
      <c r="Q84" s="34" t="str">
        <f>IFERROR(VLOOKUP($D84,[1]Eingabe!$E$3:$W$102,19,FALSE),"")</f>
        <v/>
      </c>
      <c r="R84" s="35" t="str">
        <f>IFERROR(VLOOKUP($D84,[1]Eingabe!$E$3:$Y$102,21,FALSE),"")</f>
        <v/>
      </c>
      <c r="S84" s="36" t="str">
        <f>IF(ISERROR(#REF!),"",#REF!)</f>
        <v/>
      </c>
      <c r="T84" s="40" t="str">
        <f>IF(S84="","",IF(S84="DNC","",SUM(S84-S83)))</f>
        <v/>
      </c>
    </row>
    <row r="85" spans="1:20" s="38" customFormat="1" ht="14.25">
      <c r="A85" s="39" t="str">
        <f>IF(J85="","",IF(J85=0,"",IF(S85="n.g.","",IF(B85&gt;0,A84+1,""))))</f>
        <v/>
      </c>
      <c r="B85" s="27" t="str">
        <f>IF([1]Eingabe!$B86="","",[1]Eingabe!$B86)</f>
        <v/>
      </c>
      <c r="C85" s="28" t="str">
        <f>IFERROR(VLOOKUP($B85,[1]Eingabe!$B$3:$E$102,3,FALSE),"")</f>
        <v/>
      </c>
      <c r="D85" s="29" t="str">
        <f>IFERROR(VLOOKUP($B85,[1]Eingabe!$B$3:$E$102,4,FALSE),"")</f>
        <v/>
      </c>
      <c r="E85" s="30" t="str">
        <f>IFERROR(VLOOKUP($B85,[1]Eingabe!$B$3:$F$102,5,FALSE),"")</f>
        <v/>
      </c>
      <c r="F85" s="31" t="str">
        <f t="shared" si="0"/>
        <v/>
      </c>
      <c r="G85" s="32" t="str">
        <f>IFERROR(VLOOKUP($B85,[1]Eingabe!$B$3:$H$102,7,FALSE),"")</f>
        <v/>
      </c>
      <c r="H85" s="32" t="str">
        <f>IFERROR(VLOOKUP($B85,[1]Eingabe!$B$3:$I$102,8,FALSE),"")</f>
        <v/>
      </c>
      <c r="I85" s="32" t="str">
        <f>IFERROR(VLOOKUP($B85,[1]Eingabe!$B$3:$J$102,9,FALSE),"")</f>
        <v/>
      </c>
      <c r="J85" s="33" t="str">
        <f>IFERROR(VLOOKUP($D85,[1]Eingabe!$E$3:$K$102,7,FALSE),"")</f>
        <v/>
      </c>
      <c r="K85" s="34" t="str">
        <f>IFERROR(VLOOKUP($D85,[1]Eingabe!$E$3:$L$102,8,FALSE),"")</f>
        <v/>
      </c>
      <c r="L85" s="34" t="str">
        <f>IFERROR(VLOOKUP($D85,[1]Eingabe!$E$3:$M$102,9,FALSE),"")</f>
        <v/>
      </c>
      <c r="M85" s="33" t="str">
        <f>IFERROR(VLOOKUP($D85,[1]Eingabe!$E$3:$N$102,10,FALSE),"")</f>
        <v/>
      </c>
      <c r="N85" s="34" t="str">
        <f>IFERROR(VLOOKUP($D85,[1]Eingabe!$E$3:$O$102,11,FALSE),"")</f>
        <v/>
      </c>
      <c r="O85" s="35" t="str">
        <f>IFERROR(VLOOKUP($D85,[1]Eingabe!$E$3:$Q$102,13,FALSE),"")</f>
        <v/>
      </c>
      <c r="P85" s="33" t="str">
        <f>IFERROR(VLOOKUP($D85,[1]Eingabe!$E$3:$V$102,18,FALSE),"")</f>
        <v/>
      </c>
      <c r="Q85" s="34" t="str">
        <f>IFERROR(VLOOKUP($D85,[1]Eingabe!$E$3:$W$102,19,FALSE),"")</f>
        <v/>
      </c>
      <c r="R85" s="35" t="str">
        <f>IFERROR(VLOOKUP($D85,[1]Eingabe!$E$3:$Y$102,21,FALSE),"")</f>
        <v/>
      </c>
      <c r="S85" s="36" t="str">
        <f>IF(ISERROR(#REF!),"",#REF!)</f>
        <v/>
      </c>
      <c r="T85" s="40" t="str">
        <f>IF(S85="","",IF(S85="DNC","",SUM(S85-S84)))</f>
        <v/>
      </c>
    </row>
    <row r="86" spans="1:20" s="38" customFormat="1" ht="14.25">
      <c r="A86" s="26" t="str">
        <f>IF(J86="","",IF(J86=0,"",IF(S86="n.g.","",IF(B86&gt;0,A85+1,""))))</f>
        <v/>
      </c>
      <c r="B86" s="27" t="str">
        <f>IF([1]Eingabe!$B52="","",[1]Eingabe!$B52)</f>
        <v/>
      </c>
      <c r="C86" s="28" t="str">
        <f>IFERROR(VLOOKUP($B86,[1]Eingabe!$B$3:$E$102,3,FALSE),"")</f>
        <v/>
      </c>
      <c r="D86" s="29" t="str">
        <f>IFERROR(VLOOKUP($B86,[1]Eingabe!$B$3:$E$102,4,FALSE),"")</f>
        <v/>
      </c>
      <c r="E86" s="30" t="str">
        <f>IFERROR(VLOOKUP($B86,[1]Eingabe!$B$3:$F$102,5,FALSE),"")</f>
        <v/>
      </c>
      <c r="F86" s="31" t="str">
        <f t="shared" si="0"/>
        <v/>
      </c>
      <c r="G86" s="32" t="str">
        <f>IFERROR(VLOOKUP($B86,[1]Eingabe!$B$3:$H$102,7,FALSE),"")</f>
        <v/>
      </c>
      <c r="H86" s="32" t="str">
        <f>IFERROR(VLOOKUP($B86,[1]Eingabe!$B$3:$I$102,8,FALSE),"")</f>
        <v/>
      </c>
      <c r="I86" s="32" t="str">
        <f>IFERROR(VLOOKUP($B86,[1]Eingabe!$B$3:$J$102,9,FALSE),"")</f>
        <v/>
      </c>
      <c r="J86" s="33" t="str">
        <f>IFERROR(VLOOKUP($D86,[1]Eingabe!$E$3:$K$102,7,FALSE),"")</f>
        <v/>
      </c>
      <c r="K86" s="34" t="str">
        <f>IFERROR(VLOOKUP($D86,[1]Eingabe!$E$3:$L$102,8,FALSE),"")</f>
        <v/>
      </c>
      <c r="L86" s="34" t="str">
        <f>IFERROR(VLOOKUP($D86,[1]Eingabe!$E$3:$M$102,9,FALSE),"")</f>
        <v/>
      </c>
      <c r="M86" s="33" t="str">
        <f>IFERROR(VLOOKUP($D86,[1]Eingabe!$E$3:$N$102,10,FALSE),"")</f>
        <v/>
      </c>
      <c r="N86" s="34" t="str">
        <f>IFERROR(VLOOKUP($D86,[1]Eingabe!$E$3:$O$102,11,FALSE),"")</f>
        <v/>
      </c>
      <c r="O86" s="35" t="str">
        <f>IFERROR(VLOOKUP($D86,[1]Eingabe!$E$3:$Q$102,13,FALSE),"")</f>
        <v/>
      </c>
      <c r="P86" s="33" t="str">
        <f>IFERROR(VLOOKUP($D86,[1]Eingabe!$E$3:$V$102,18,FALSE),"")</f>
        <v/>
      </c>
      <c r="Q86" s="34" t="str">
        <f>IFERROR(VLOOKUP($D86,[1]Eingabe!$E$3:$W$102,19,FALSE),"")</f>
        <v/>
      </c>
      <c r="R86" s="35" t="str">
        <f>IFERROR(VLOOKUP($D86,[1]Eingabe!$E$3:$Y$102,21,FALSE),"")</f>
        <v/>
      </c>
      <c r="S86" s="36" t="str">
        <f>IF(ISERROR(#REF!),"",#REF!)</f>
        <v/>
      </c>
      <c r="T86" s="40" t="str">
        <f>IF(S86="","",IF(S86="DNC","",SUM(S86-S85)))</f>
        <v/>
      </c>
    </row>
    <row r="87" spans="1:20" s="38" customFormat="1" ht="14.25">
      <c r="A87" s="53" t="str">
        <f>IF(J87="","",IF(J87=0,"",IF(S87="n.g.","",IF(B87&gt;0,A86+1,""))))</f>
        <v/>
      </c>
      <c r="B87" s="42" t="str">
        <f>IF([1]Eingabe!$B7="","",[1]Eingabe!$B7)</f>
        <v/>
      </c>
      <c r="C87" s="42" t="str">
        <f>IFERROR(VLOOKUP($B87,[1]Eingabe!$B$3:$E$102,3,FALSE),"")</f>
        <v/>
      </c>
      <c r="D87" s="43" t="str">
        <f>IFERROR(VLOOKUP($B87,[1]Eingabe!$B$3:$E$102,4,FALSE),"")</f>
        <v/>
      </c>
      <c r="E87" s="54" t="str">
        <f>IFERROR(VLOOKUP($B87,[1]Eingabe!$B$3:$F$102,5,FALSE),"")</f>
        <v/>
      </c>
      <c r="F87" s="55" t="str">
        <f t="shared" si="0"/>
        <v/>
      </c>
      <c r="G87" s="56" t="str">
        <f>IFERROR(VLOOKUP($B87,[1]Eingabe!$B$3:$H$102,7,FALSE),"")</f>
        <v/>
      </c>
      <c r="H87" s="56" t="str">
        <f>IFERROR(VLOOKUP($B87,[1]Eingabe!$B$3:$I$102,8,FALSE),"")</f>
        <v/>
      </c>
      <c r="I87" s="56" t="str">
        <f>IFERROR(VLOOKUP($B87,[1]Eingabe!$B$3:$J$102,9,FALSE),"")</f>
        <v/>
      </c>
      <c r="J87" s="47" t="str">
        <f>IFERROR(VLOOKUP($D87,[1]Eingabe!$E$3:$K$102,7,FALSE),"")</f>
        <v/>
      </c>
      <c r="K87" s="48" t="str">
        <f>IFERROR(VLOOKUP($D87,[1]Eingabe!$E$3:$L$102,8,FALSE),"")</f>
        <v/>
      </c>
      <c r="L87" s="48" t="str">
        <f>IFERROR(VLOOKUP($D87,[1]Eingabe!$E$3:$M$102,9,FALSE),"")</f>
        <v/>
      </c>
      <c r="M87" s="47" t="str">
        <f>IFERROR(VLOOKUP($D87,[1]Eingabe!$E$3:$N$102,10,FALSE),"")</f>
        <v/>
      </c>
      <c r="N87" s="48" t="str">
        <f>IFERROR(VLOOKUP($D87,[1]Eingabe!$E$3:$O$102,11,FALSE),"")</f>
        <v/>
      </c>
      <c r="O87" s="49" t="str">
        <f>IFERROR(VLOOKUP($D87,[1]Eingabe!$E$3:$Q$102,13,FALSE),"")</f>
        <v/>
      </c>
      <c r="P87" s="47" t="str">
        <f>IFERROR(VLOOKUP($D87,[1]Eingabe!$E$3:$V$102,18,FALSE),"")</f>
        <v/>
      </c>
      <c r="Q87" s="48" t="str">
        <f>IFERROR(VLOOKUP($D87,[1]Eingabe!$E$3:$W$102,19,FALSE),"")</f>
        <v/>
      </c>
      <c r="R87" s="49" t="str">
        <f>IFERROR(VLOOKUP($D87,[1]Eingabe!$E$3:$Y$102,21,FALSE),"")</f>
        <v/>
      </c>
      <c r="S87" s="50" t="str">
        <f>IF(ISERROR(#REF!),"",#REF!)</f>
        <v/>
      </c>
      <c r="T87" s="51" t="str">
        <f>IF(S87="","",IF(S87="DNC","",SUM(S87-S86)))</f>
        <v/>
      </c>
    </row>
    <row r="88" spans="1:20" ht="15">
      <c r="A88" s="26" t="str">
        <f>IF(J88="","",IF(J88=0,"",IF(S88="n.g.","",IF(B88&gt;0,A87+1,""))))</f>
        <v/>
      </c>
      <c r="B88" s="27" t="str">
        <f>IF([1]Eingabe!$B26="","",[1]Eingabe!$B26)</f>
        <v/>
      </c>
      <c r="C88" s="28" t="str">
        <f>IFERROR(VLOOKUP($B88,[1]Eingabe!$B$3:$E$102,3,FALSE),"")</f>
        <v/>
      </c>
      <c r="D88" s="29" t="str">
        <f>IFERROR(VLOOKUP($B88,[1]Eingabe!$B$3:$E$102,4,FALSE),"")</f>
        <v/>
      </c>
      <c r="E88" s="30" t="str">
        <f>IFERROR(VLOOKUP($B88,[1]Eingabe!$B$3:$F$102,5,FALSE),"")</f>
        <v/>
      </c>
      <c r="F88" s="31" t="str">
        <f t="shared" si="0"/>
        <v/>
      </c>
      <c r="G88" s="32" t="str">
        <f>IFERROR(VLOOKUP($B88,[1]Eingabe!$B$3:$H$102,7,FALSE),"")</f>
        <v/>
      </c>
      <c r="H88" s="32" t="str">
        <f>IFERROR(VLOOKUP($B88,[1]Eingabe!$B$3:$I$102,8,FALSE),"")</f>
        <v/>
      </c>
      <c r="I88" s="32" t="str">
        <f>IFERROR(VLOOKUP($B88,[1]Eingabe!$B$3:$J$102,9,FALSE),"")</f>
        <v/>
      </c>
      <c r="J88" s="33" t="str">
        <f>IFERROR(VLOOKUP($D88,[1]Eingabe!$E$3:$K$102,7,FALSE),"")</f>
        <v/>
      </c>
      <c r="K88" s="34" t="str">
        <f>IFERROR(VLOOKUP($D88,[1]Eingabe!$E$3:$L$102,8,FALSE),"")</f>
        <v/>
      </c>
      <c r="L88" s="34" t="str">
        <f>IFERROR(VLOOKUP($D88,[1]Eingabe!$E$3:$M$102,9,FALSE),"")</f>
        <v/>
      </c>
      <c r="M88" s="33" t="str">
        <f>IFERROR(VLOOKUP($D88,[1]Eingabe!$E$3:$N$102,10,FALSE),"")</f>
        <v/>
      </c>
      <c r="N88" s="34" t="str">
        <f>IFERROR(VLOOKUP($D88,[1]Eingabe!$E$3:$O$102,11,FALSE),"")</f>
        <v/>
      </c>
      <c r="O88" s="35" t="str">
        <f>IFERROR(VLOOKUP($D88,[1]Eingabe!$E$3:$Q$102,13,FALSE),"")</f>
        <v/>
      </c>
      <c r="P88" s="33" t="str">
        <f>IFERROR(VLOOKUP($D88,[1]Eingabe!$E$3:$V$102,18,FALSE),"")</f>
        <v/>
      </c>
      <c r="Q88" s="34" t="str">
        <f>IFERROR(VLOOKUP($D88,[1]Eingabe!$E$3:$W$102,19,FALSE),"")</f>
        <v/>
      </c>
      <c r="R88" s="35" t="str">
        <f>IFERROR(VLOOKUP($D88,[1]Eingabe!$E$3:$Y$102,21,FALSE),"")</f>
        <v/>
      </c>
      <c r="S88" s="36" t="str">
        <f>IF(ISERROR(#REF!),"",#REF!)</f>
        <v/>
      </c>
      <c r="T88" s="40" t="str">
        <f>IF(S88="","",IF(S88="DNC","",SUM(S88-S87)))</f>
        <v/>
      </c>
    </row>
    <row r="89" spans="1:20" ht="15">
      <c r="A89" s="39" t="str">
        <f>IF(J89="","",IF(J89=0,"",IF(S89="n.g.","",IF(B89&gt;0,A88+1,""))))</f>
        <v/>
      </c>
      <c r="B89" s="27" t="str">
        <f>IF([1]Eingabe!$B14="","",[1]Eingabe!$B14)</f>
        <v/>
      </c>
      <c r="C89" s="28" t="str">
        <f>IFERROR(VLOOKUP($B89,[1]Eingabe!$B$3:$E$102,3,FALSE),"")</f>
        <v/>
      </c>
      <c r="D89" s="29" t="str">
        <f>IFERROR(VLOOKUP($B89,[1]Eingabe!$B$3:$E$102,4,FALSE),"")</f>
        <v/>
      </c>
      <c r="E89" s="30" t="str">
        <f>IFERROR(VLOOKUP($B89,[1]Eingabe!$B$3:$F$102,5,FALSE),"")</f>
        <v/>
      </c>
      <c r="F89" s="31" t="str">
        <f t="shared" si="0"/>
        <v/>
      </c>
      <c r="G89" s="32" t="str">
        <f>IFERROR(VLOOKUP($B89,[1]Eingabe!$B$3:$H$102,7,FALSE),"")</f>
        <v/>
      </c>
      <c r="H89" s="32" t="str">
        <f>IFERROR(VLOOKUP($B89,[1]Eingabe!$B$3:$I$102,8,FALSE),"")</f>
        <v/>
      </c>
      <c r="I89" s="32" t="str">
        <f>IFERROR(VLOOKUP($B89,[1]Eingabe!$B$3:$J$102,9,FALSE),"")</f>
        <v/>
      </c>
      <c r="J89" s="33" t="str">
        <f>IFERROR(VLOOKUP($D89,[1]Eingabe!$E$3:$K$102,7,FALSE),"")</f>
        <v/>
      </c>
      <c r="K89" s="34" t="str">
        <f>IFERROR(VLOOKUP($D89,[1]Eingabe!$E$3:$L$102,8,FALSE),"")</f>
        <v/>
      </c>
      <c r="L89" s="34" t="str">
        <f>IFERROR(VLOOKUP($D89,[1]Eingabe!$E$3:$M$102,9,FALSE),"")</f>
        <v/>
      </c>
      <c r="M89" s="33" t="str">
        <f>IFERROR(VLOOKUP($D89,[1]Eingabe!$E$3:$N$102,10,FALSE),"")</f>
        <v/>
      </c>
      <c r="N89" s="34" t="str">
        <f>IFERROR(VLOOKUP($D89,[1]Eingabe!$E$3:$O$102,11,FALSE),"")</f>
        <v/>
      </c>
      <c r="O89" s="35" t="str">
        <f>IFERROR(VLOOKUP($D89,[1]Eingabe!$E$3:$Q$102,13,FALSE),"")</f>
        <v/>
      </c>
      <c r="P89" s="33" t="str">
        <f>IFERROR(VLOOKUP($D89,[1]Eingabe!$E$3:$V$102,18,FALSE),"")</f>
        <v/>
      </c>
      <c r="Q89" s="34" t="str">
        <f>IFERROR(VLOOKUP($D89,[1]Eingabe!$E$3:$W$102,19,FALSE),"")</f>
        <v/>
      </c>
      <c r="R89" s="35" t="str">
        <f>IFERROR(VLOOKUP($D89,[1]Eingabe!$E$3:$Y$102,21,FALSE),"")</f>
        <v/>
      </c>
      <c r="S89" s="36" t="str">
        <f>IF(ISERROR(#REF!),"",#REF!)</f>
        <v/>
      </c>
      <c r="T89" s="40" t="str">
        <f>IF(S89="","",IF(S89="DNC","",SUM(S89-S88)))</f>
        <v/>
      </c>
    </row>
    <row r="90" spans="1:20" ht="15">
      <c r="A90" s="57" t="str">
        <f>IF(J90="","",IF(J90=0,"",IF(S90="n.g.","",IF(B90&gt;0,A89+1,""))))</f>
        <v/>
      </c>
      <c r="B90" s="27" t="str">
        <f>IF([1]Eingabe!$B30="","",[1]Eingabe!$B30)</f>
        <v/>
      </c>
      <c r="C90" s="28" t="str">
        <f>IFERROR(VLOOKUP($B90,[1]Eingabe!$B$3:$E$102,3,FALSE),"")</f>
        <v/>
      </c>
      <c r="D90" s="29" t="str">
        <f>IFERROR(VLOOKUP($B90,[1]Eingabe!$B$3:$E$102,4,FALSE),"")</f>
        <v/>
      </c>
      <c r="E90" s="30" t="str">
        <f>IFERROR(VLOOKUP($B90,[1]Eingabe!$B$3:$F$102,5,FALSE),"")</f>
        <v/>
      </c>
      <c r="F90" s="31" t="str">
        <f t="shared" si="0"/>
        <v/>
      </c>
      <c r="G90" s="32" t="str">
        <f>IFERROR(VLOOKUP($B90,[1]Eingabe!$B$3:$H$102,7,FALSE),"")</f>
        <v/>
      </c>
      <c r="H90" s="32" t="str">
        <f>IFERROR(VLOOKUP($B90,[1]Eingabe!$B$3:$I$102,8,FALSE),"")</f>
        <v/>
      </c>
      <c r="I90" s="32" t="str">
        <f>IFERROR(VLOOKUP($B90,[1]Eingabe!$B$3:$J$102,9,FALSE),"")</f>
        <v/>
      </c>
      <c r="J90" s="33" t="str">
        <f>IFERROR(VLOOKUP($D90,[1]Eingabe!$E$3:$K$102,7,FALSE),"")</f>
        <v/>
      </c>
      <c r="K90" s="34" t="str">
        <f>IFERROR(VLOOKUP($D90,[1]Eingabe!$E$3:$L$102,8,FALSE),"")</f>
        <v/>
      </c>
      <c r="L90" s="34" t="str">
        <f>IFERROR(VLOOKUP($D90,[1]Eingabe!$E$3:$M$102,9,FALSE),"")</f>
        <v/>
      </c>
      <c r="M90" s="33" t="str">
        <f>IFERROR(VLOOKUP($D90,[1]Eingabe!$E$3:$N$102,10,FALSE),"")</f>
        <v/>
      </c>
      <c r="N90" s="34" t="str">
        <f>IFERROR(VLOOKUP($D90,[1]Eingabe!$E$3:$O$102,11,FALSE),"")</f>
        <v/>
      </c>
      <c r="O90" s="35" t="str">
        <f>IFERROR(VLOOKUP($D90,[1]Eingabe!$E$3:$Q$102,13,FALSE),"")</f>
        <v/>
      </c>
      <c r="P90" s="33" t="str">
        <f>IFERROR(VLOOKUP($D90,[1]Eingabe!$E$3:$V$102,18,FALSE),"")</f>
        <v/>
      </c>
      <c r="Q90" s="34" t="str">
        <f>IFERROR(VLOOKUP($D90,[1]Eingabe!$E$3:$W$102,19,FALSE),"")</f>
        <v/>
      </c>
      <c r="R90" s="35" t="str">
        <f>IFERROR(VLOOKUP($D90,[1]Eingabe!$E$3:$Y$102,21,FALSE),"")</f>
        <v/>
      </c>
      <c r="S90" s="36" t="str">
        <f>IF(ISERROR(#REF!),"",#REF!)</f>
        <v/>
      </c>
      <c r="T90" s="40" t="str">
        <f>IF(S90="","",IF(S90="DNC","",SUM(S90-S89)))</f>
        <v/>
      </c>
    </row>
    <row r="91" spans="1:20" ht="15">
      <c r="A91" s="59" t="str">
        <f>IF(J91="","",IF(J91=0,"",IF(S91="n.g.","",IF(B91&gt;0,A90+1,""))))</f>
        <v/>
      </c>
      <c r="B91" s="27" t="str">
        <f>IF([1]Eingabe!$B21="","",[1]Eingabe!$B21)</f>
        <v/>
      </c>
      <c r="C91" s="60" t="str">
        <f>IFERROR(VLOOKUP($B91,[1]Eingabe!$B$3:$E$102,3,FALSE),"")</f>
        <v/>
      </c>
      <c r="D91" s="61" t="str">
        <f>IFERROR(VLOOKUP($B91,[1]Eingabe!$B$3:$E$102,4,FALSE),"")</f>
        <v/>
      </c>
      <c r="E91" s="62" t="str">
        <f>IFERROR(VLOOKUP($B91,[1]Eingabe!$B$3:$F$102,5,FALSE),"")</f>
        <v/>
      </c>
      <c r="F91" s="63" t="str">
        <f t="shared" si="0"/>
        <v/>
      </c>
      <c r="G91" s="64" t="str">
        <f>IFERROR(VLOOKUP($B91,[1]Eingabe!$B$3:$H$102,7,FALSE),"")</f>
        <v/>
      </c>
      <c r="H91" s="32" t="str">
        <f>IFERROR(VLOOKUP($B91,[1]Eingabe!$B$3:$I$102,8,FALSE),"")</f>
        <v/>
      </c>
      <c r="I91" s="64" t="str">
        <f>IFERROR(VLOOKUP($B91,[1]Eingabe!$B$3:$J$102,9,FALSE),"")</f>
        <v/>
      </c>
      <c r="J91" s="65" t="str">
        <f>IFERROR(VLOOKUP($D91,[1]Eingabe!$E$3:$K$102,7,FALSE),"")</f>
        <v/>
      </c>
      <c r="K91" s="66" t="str">
        <f>IFERROR(VLOOKUP($D91,[1]Eingabe!$E$3:$L$102,8,FALSE),"")</f>
        <v/>
      </c>
      <c r="L91" s="66" t="str">
        <f>IFERROR(VLOOKUP($D91,[1]Eingabe!$E$3:$M$102,9,FALSE),"")</f>
        <v/>
      </c>
      <c r="M91" s="65" t="str">
        <f>IFERROR(VLOOKUP($D91,[1]Eingabe!$E$3:$N$102,10,FALSE),"")</f>
        <v/>
      </c>
      <c r="N91" s="66" t="str">
        <f>IFERROR(VLOOKUP($D91,[1]Eingabe!$E$3:$O$102,11,FALSE),"")</f>
        <v/>
      </c>
      <c r="O91" s="67" t="str">
        <f>IFERROR(VLOOKUP($D91,[1]Eingabe!$E$3:$Q$102,13,FALSE),"")</f>
        <v/>
      </c>
      <c r="P91" s="65" t="str">
        <f>IFERROR(VLOOKUP($D91,[1]Eingabe!$E$3:$V$102,18,FALSE),"")</f>
        <v/>
      </c>
      <c r="Q91" s="66" t="str">
        <f>IFERROR(VLOOKUP($D91,[1]Eingabe!$E$3:$W$102,19,FALSE),"")</f>
        <v/>
      </c>
      <c r="R91" s="67" t="str">
        <f>IFERROR(VLOOKUP($D91,[1]Eingabe!$E$3:$Y$102,21,FALSE),"")</f>
        <v/>
      </c>
      <c r="S91" s="68" t="str">
        <f>IF(ISERROR(#REF!),"",#REF!)</f>
        <v/>
      </c>
      <c r="T91" s="40" t="str">
        <f>IF(S91="","",IF(S91="DNC","",SUM(S91-S90)))</f>
        <v/>
      </c>
    </row>
    <row r="92" spans="1:20" ht="15">
      <c r="A92" s="41" t="str">
        <f>IF(J92="","",IF(J92=0,"",IF(S92="n.g.","",IF(B92&gt;0,A91+1,""))))</f>
        <v/>
      </c>
      <c r="B92" s="42" t="str">
        <f>IF([1]Eingabe!$B23="","",[1]Eingabe!$B23)</f>
        <v/>
      </c>
      <c r="C92" s="42" t="str">
        <f>IFERROR(VLOOKUP($B92,[1]Eingabe!$B$3:$E$102,3,FALSE),"")</f>
        <v/>
      </c>
      <c r="D92" s="43" t="str">
        <f>IFERROR(VLOOKUP($B92,[1]Eingabe!$B$3:$E$102,4,FALSE),"")</f>
        <v/>
      </c>
      <c r="E92" s="54" t="str">
        <f>IFERROR(VLOOKUP($B92,[1]Eingabe!$B$3:$F$102,5,FALSE),"")</f>
        <v/>
      </c>
      <c r="F92" s="55" t="str">
        <f t="shared" si="0"/>
        <v/>
      </c>
      <c r="G92" s="56" t="str">
        <f>IFERROR(VLOOKUP($B92,[1]Eingabe!$B$3:$H$102,7,FALSE),"")</f>
        <v/>
      </c>
      <c r="H92" s="56" t="str">
        <f>IFERROR(VLOOKUP($B92,[1]Eingabe!$B$3:$I$102,8,FALSE),"")</f>
        <v/>
      </c>
      <c r="I92" s="56" t="str">
        <f>IFERROR(VLOOKUP($B92,[1]Eingabe!$B$3:$J$102,9,FALSE),"")</f>
        <v/>
      </c>
      <c r="J92" s="47" t="str">
        <f>IFERROR(VLOOKUP($D92,[1]Eingabe!$E$3:$K$102,7,FALSE),"")</f>
        <v/>
      </c>
      <c r="K92" s="48" t="str">
        <f>IFERROR(VLOOKUP($D92,[1]Eingabe!$E$3:$L$102,8,FALSE),"")</f>
        <v/>
      </c>
      <c r="L92" s="48" t="str">
        <f>IFERROR(VLOOKUP($D92,[1]Eingabe!$E$3:$M$102,9,FALSE),"")</f>
        <v/>
      </c>
      <c r="M92" s="47" t="str">
        <f>IFERROR(VLOOKUP($D92,[1]Eingabe!$E$3:$N$102,10,FALSE),"")</f>
        <v/>
      </c>
      <c r="N92" s="48" t="str">
        <f>IFERROR(VLOOKUP($D92,[1]Eingabe!$E$3:$O$102,11,FALSE),"")</f>
        <v/>
      </c>
      <c r="O92" s="49" t="str">
        <f>IFERROR(VLOOKUP($D92,[1]Eingabe!$E$3:$Q$102,13,FALSE),"")</f>
        <v/>
      </c>
      <c r="P92" s="47" t="str">
        <f>IFERROR(VLOOKUP($D92,[1]Eingabe!$E$3:$V$102,18,FALSE),"")</f>
        <v/>
      </c>
      <c r="Q92" s="48" t="str">
        <f>IFERROR(VLOOKUP($D92,[1]Eingabe!$E$3:$W$102,19,FALSE),"")</f>
        <v/>
      </c>
      <c r="R92" s="49" t="str">
        <f>IFERROR(VLOOKUP($D92,[1]Eingabe!$E$3:$Y$102,21,FALSE),"")</f>
        <v/>
      </c>
      <c r="S92" s="50" t="str">
        <f>IF(ISERROR(#REF!),"",#REF!)</f>
        <v/>
      </c>
      <c r="T92" s="51" t="str">
        <f>IF(S92="","",IF(S92="DNC","",SUM(S92-S91)))</f>
        <v/>
      </c>
    </row>
    <row r="93" spans="1:20" ht="15">
      <c r="A93" s="39" t="str">
        <f>IF(J93="","",IF(J93=0,"",IF(S93="n.g.","",IF(B93&gt;0,A92+1,""))))</f>
        <v/>
      </c>
      <c r="B93" s="27" t="str">
        <f>IF([1]Eingabe!$B38="","",[1]Eingabe!$B38)</f>
        <v/>
      </c>
      <c r="C93" s="28" t="str">
        <f>IFERROR(VLOOKUP($B93,[1]Eingabe!$B$3:$E$102,3,FALSE),"")</f>
        <v/>
      </c>
      <c r="D93" s="29" t="str">
        <f>IFERROR(VLOOKUP($B93,[1]Eingabe!$B$3:$E$102,4,FALSE),"")</f>
        <v/>
      </c>
      <c r="E93" s="30" t="str">
        <f>IFERROR(VLOOKUP($B93,[1]Eingabe!$B$3:$F$102,5,FALSE),"")</f>
        <v/>
      </c>
      <c r="F93" s="31" t="str">
        <f t="shared" si="0"/>
        <v/>
      </c>
      <c r="G93" s="32" t="str">
        <f>IFERROR(VLOOKUP($B93,[1]Eingabe!$B$3:$H$102,7,FALSE),"")</f>
        <v/>
      </c>
      <c r="H93" s="32" t="str">
        <f>IFERROR(VLOOKUP($B93,[1]Eingabe!$B$3:$I$102,8,FALSE),"")</f>
        <v/>
      </c>
      <c r="I93" s="32" t="str">
        <f>IFERROR(VLOOKUP($B93,[1]Eingabe!$B$3:$J$102,9,FALSE),"")</f>
        <v/>
      </c>
      <c r="J93" s="33" t="str">
        <f>IFERROR(VLOOKUP($D93,[1]Eingabe!$E$3:$K$102,7,FALSE),"")</f>
        <v/>
      </c>
      <c r="K93" s="34" t="str">
        <f>IFERROR(VLOOKUP($D93,[1]Eingabe!$E$3:$L$102,8,FALSE),"")</f>
        <v/>
      </c>
      <c r="L93" s="34" t="str">
        <f>IFERROR(VLOOKUP($D93,[1]Eingabe!$E$3:$M$102,9,FALSE),"")</f>
        <v/>
      </c>
      <c r="M93" s="33" t="str">
        <f>IFERROR(VLOOKUP($D93,[1]Eingabe!$E$3:$N$102,10,FALSE),"")</f>
        <v/>
      </c>
      <c r="N93" s="34" t="str">
        <f>IFERROR(VLOOKUP($D93,[1]Eingabe!$E$3:$O$102,11,FALSE),"")</f>
        <v/>
      </c>
      <c r="O93" s="35" t="str">
        <f>IFERROR(VLOOKUP($D93,[1]Eingabe!$E$3:$Q$102,13,FALSE),"")</f>
        <v/>
      </c>
      <c r="P93" s="33" t="str">
        <f>IFERROR(VLOOKUP($D93,[1]Eingabe!$E$3:$V$102,18,FALSE),"")</f>
        <v/>
      </c>
      <c r="Q93" s="34" t="str">
        <f>IFERROR(VLOOKUP($D93,[1]Eingabe!$E$3:$W$102,19,FALSE),"")</f>
        <v/>
      </c>
      <c r="R93" s="35" t="str">
        <f>IFERROR(VLOOKUP($D93,[1]Eingabe!$E$3:$Y$102,21,FALSE),"")</f>
        <v/>
      </c>
      <c r="S93" s="36" t="str">
        <f>IF(ISERROR(#REF!),"",#REF!)</f>
        <v/>
      </c>
      <c r="T93" s="40" t="str">
        <f>IF(S93="","",IF(S93="DNC","",SUM(S93-S92)))</f>
        <v/>
      </c>
    </row>
    <row r="94" spans="1:20" ht="15">
      <c r="A94" s="26" t="str">
        <f>IF(J94="","",IF(J94=0,"",IF(S94="n.g.","",IF(B94&gt;0,A93+1,""))))</f>
        <v/>
      </c>
      <c r="B94" s="27" t="str">
        <f>IF([1]Eingabe!$B46="","",[1]Eingabe!$B46)</f>
        <v/>
      </c>
      <c r="C94" s="28" t="str">
        <f>IFERROR(VLOOKUP($B94,[1]Eingabe!$B$3:$E$102,3,FALSE),"")</f>
        <v/>
      </c>
      <c r="D94" s="29" t="str">
        <f>IFERROR(VLOOKUP($B94,[1]Eingabe!$B$3:$E$102,4,FALSE),"")</f>
        <v/>
      </c>
      <c r="E94" s="30" t="str">
        <f>IFERROR(VLOOKUP($B94,[1]Eingabe!$B$3:$F$102,5,FALSE),"")</f>
        <v/>
      </c>
      <c r="F94" s="31" t="str">
        <f t="shared" si="0"/>
        <v/>
      </c>
      <c r="G94" s="32" t="str">
        <f>IFERROR(VLOOKUP($B94,[1]Eingabe!$B$3:$H$102,7,FALSE),"")</f>
        <v/>
      </c>
      <c r="H94" s="32" t="str">
        <f>IFERROR(VLOOKUP($B94,[1]Eingabe!$B$3:$I$102,8,FALSE),"")</f>
        <v/>
      </c>
      <c r="I94" s="32" t="str">
        <f>IFERROR(VLOOKUP($B94,[1]Eingabe!$B$3:$J$102,9,FALSE),"")</f>
        <v/>
      </c>
      <c r="J94" s="33" t="str">
        <f>IFERROR(VLOOKUP($D94,[1]Eingabe!$E$3:$K$102,7,FALSE),"")</f>
        <v/>
      </c>
      <c r="K94" s="34" t="str">
        <f>IFERROR(VLOOKUP($D94,[1]Eingabe!$E$3:$L$102,8,FALSE),"")</f>
        <v/>
      </c>
      <c r="L94" s="34" t="str">
        <f>IFERROR(VLOOKUP($D94,[1]Eingabe!$E$3:$M$102,9,FALSE),"")</f>
        <v/>
      </c>
      <c r="M94" s="33" t="str">
        <f>IFERROR(VLOOKUP($D94,[1]Eingabe!$E$3:$N$102,10,FALSE),"")</f>
        <v/>
      </c>
      <c r="N94" s="34" t="str">
        <f>IFERROR(VLOOKUP($D94,[1]Eingabe!$E$3:$O$102,11,FALSE),"")</f>
        <v/>
      </c>
      <c r="O94" s="35" t="str">
        <f>IFERROR(VLOOKUP($D94,[1]Eingabe!$E$3:$Q$102,13,FALSE),"")</f>
        <v/>
      </c>
      <c r="P94" s="33" t="str">
        <f>IFERROR(VLOOKUP($D94,[1]Eingabe!$E$3:$V$102,18,FALSE),"")</f>
        <v/>
      </c>
      <c r="Q94" s="34" t="str">
        <f>IFERROR(VLOOKUP($D94,[1]Eingabe!$E$3:$W$102,19,FALSE),"")</f>
        <v/>
      </c>
      <c r="R94" s="35" t="str">
        <f>IFERROR(VLOOKUP($D94,[1]Eingabe!$E$3:$Y$102,21,FALSE),"")</f>
        <v/>
      </c>
      <c r="S94" s="36" t="str">
        <f>IF(ISERROR(#REF!),"",#REF!)</f>
        <v/>
      </c>
      <c r="T94" s="40" t="str">
        <f>IF(S94="","",IF(S94="DNC","",SUM(S94-S93)))</f>
        <v/>
      </c>
    </row>
    <row r="95" spans="1:20" ht="15">
      <c r="A95" s="39" t="str">
        <f>IF(J95="","",IF(J95=0,"",IF(S95="n.g.","",IF(B95&gt;0,A94+1,""))))</f>
        <v/>
      </c>
      <c r="B95" s="27" t="str">
        <f>IF([1]Eingabe!$B65="","",[1]Eingabe!$B65)</f>
        <v/>
      </c>
      <c r="C95" s="28" t="str">
        <f>IFERROR(VLOOKUP($B95,[1]Eingabe!$B$3:$E$102,3,FALSE),"")</f>
        <v/>
      </c>
      <c r="D95" s="29" t="str">
        <f>IFERROR(VLOOKUP($B95,[1]Eingabe!$B$3:$E$102,4,FALSE),"")</f>
        <v/>
      </c>
      <c r="E95" s="30" t="str">
        <f>IFERROR(VLOOKUP($B95,[1]Eingabe!$B$3:$F$102,5,FALSE),"")</f>
        <v/>
      </c>
      <c r="F95" s="31" t="str">
        <f t="shared" si="0"/>
        <v/>
      </c>
      <c r="G95" s="32" t="str">
        <f>IFERROR(VLOOKUP($B95,[1]Eingabe!$B$3:$H$102,7,FALSE),"")</f>
        <v/>
      </c>
      <c r="H95" s="32" t="str">
        <f>IFERROR(VLOOKUP($B95,[1]Eingabe!$B$3:$I$102,8,FALSE),"")</f>
        <v/>
      </c>
      <c r="I95" s="32" t="str">
        <f>IFERROR(VLOOKUP($B95,[1]Eingabe!$B$3:$J$102,9,FALSE),"")</f>
        <v/>
      </c>
      <c r="J95" s="33" t="str">
        <f>IFERROR(VLOOKUP($D95,[1]Eingabe!$E$3:$K$102,7,FALSE),"")</f>
        <v/>
      </c>
      <c r="K95" s="34" t="str">
        <f>IFERROR(VLOOKUP($D95,[1]Eingabe!$E$3:$L$102,8,FALSE),"")</f>
        <v/>
      </c>
      <c r="L95" s="34" t="str">
        <f>IFERROR(VLOOKUP($D95,[1]Eingabe!$E$3:$M$102,9,FALSE),"")</f>
        <v/>
      </c>
      <c r="M95" s="33" t="str">
        <f>IFERROR(VLOOKUP($D95,[1]Eingabe!$E$3:$N$102,10,FALSE),"")</f>
        <v/>
      </c>
      <c r="N95" s="34" t="str">
        <f>IFERROR(VLOOKUP($D95,[1]Eingabe!$E$3:$O$102,11,FALSE),"")</f>
        <v/>
      </c>
      <c r="O95" s="35" t="str">
        <f>IFERROR(VLOOKUP($D95,[1]Eingabe!$E$3:$Q$102,13,FALSE),"")</f>
        <v/>
      </c>
      <c r="P95" s="33" t="str">
        <f>IFERROR(VLOOKUP($D95,[1]Eingabe!$E$3:$V$102,18,FALSE),"")</f>
        <v/>
      </c>
      <c r="Q95" s="34" t="str">
        <f>IFERROR(VLOOKUP($D95,[1]Eingabe!$E$3:$W$102,19,FALSE),"")</f>
        <v/>
      </c>
      <c r="R95" s="35" t="str">
        <f>IFERROR(VLOOKUP($D95,[1]Eingabe!$E$3:$Y$102,21,FALSE),"")</f>
        <v/>
      </c>
      <c r="S95" s="36" t="str">
        <f>IF(ISERROR(#REF!),"",#REF!)</f>
        <v/>
      </c>
      <c r="T95" s="40" t="str">
        <f>IF(S95="","",IF(S95="DNC","",SUM(S95-S94)))</f>
        <v/>
      </c>
    </row>
    <row r="96" spans="1:20" ht="15">
      <c r="A96" s="26" t="str">
        <f>IF(J96="","",IF(J96=0,"",IF(S96="n.g.","",IF(B96&gt;0,A95+1,""))))</f>
        <v/>
      </c>
      <c r="B96" s="27" t="str">
        <f>IF([1]Eingabe!$B67="","",[1]Eingabe!$B67)</f>
        <v/>
      </c>
      <c r="C96" s="28" t="str">
        <f>IFERROR(VLOOKUP($B96,[1]Eingabe!$B$3:$E$102,3,FALSE),"")</f>
        <v/>
      </c>
      <c r="D96" s="29" t="str">
        <f>IFERROR(VLOOKUP($B96,[1]Eingabe!$B$3:$E$102,4,FALSE),"")</f>
        <v/>
      </c>
      <c r="E96" s="30" t="str">
        <f>IFERROR(VLOOKUP($B96,[1]Eingabe!$B$3:$F$102,5,FALSE),"")</f>
        <v/>
      </c>
      <c r="F96" s="31" t="str">
        <f t="shared" si="0"/>
        <v/>
      </c>
      <c r="G96" s="32" t="str">
        <f>IFERROR(VLOOKUP($B96,[1]Eingabe!$B$3:$H$102,7,FALSE),"")</f>
        <v/>
      </c>
      <c r="H96" s="32" t="str">
        <f>IFERROR(VLOOKUP($B96,[1]Eingabe!$B$3:$I$102,8,FALSE),"")</f>
        <v/>
      </c>
      <c r="I96" s="32" t="str">
        <f>IFERROR(VLOOKUP($B96,[1]Eingabe!$B$3:$J$102,9,FALSE),"")</f>
        <v/>
      </c>
      <c r="J96" s="33" t="str">
        <f>IFERROR(VLOOKUP($D96,[1]Eingabe!$E$3:$K$102,7,FALSE),"")</f>
        <v/>
      </c>
      <c r="K96" s="34" t="str">
        <f>IFERROR(VLOOKUP($D96,[1]Eingabe!$E$3:$L$102,8,FALSE),"")</f>
        <v/>
      </c>
      <c r="L96" s="34" t="str">
        <f>IFERROR(VLOOKUP($D96,[1]Eingabe!$E$3:$M$102,9,FALSE),"")</f>
        <v/>
      </c>
      <c r="M96" s="33" t="str">
        <f>IFERROR(VLOOKUP($D96,[1]Eingabe!$E$3:$N$102,10,FALSE),"")</f>
        <v/>
      </c>
      <c r="N96" s="34" t="str">
        <f>IFERROR(VLOOKUP($D96,[1]Eingabe!$E$3:$O$102,11,FALSE),"")</f>
        <v/>
      </c>
      <c r="O96" s="35" t="str">
        <f>IFERROR(VLOOKUP($D96,[1]Eingabe!$E$3:$Q$102,13,FALSE),"")</f>
        <v/>
      </c>
      <c r="P96" s="33" t="str">
        <f>IFERROR(VLOOKUP($D96,[1]Eingabe!$E$3:$V$102,18,FALSE),"")</f>
        <v/>
      </c>
      <c r="Q96" s="34" t="str">
        <f>IFERROR(VLOOKUP($D96,[1]Eingabe!$E$3:$W$102,19,FALSE),"")</f>
        <v/>
      </c>
      <c r="R96" s="35" t="str">
        <f>IFERROR(VLOOKUP($D96,[1]Eingabe!$E$3:$Y$102,21,FALSE),"")</f>
        <v/>
      </c>
      <c r="S96" s="36" t="str">
        <f>IF(ISERROR(#REF!),"",#REF!)</f>
        <v/>
      </c>
      <c r="T96" s="40" t="str">
        <f>IF(S96="","",IF(S96="DNC","",SUM(S96-S95)))</f>
        <v/>
      </c>
    </row>
    <row r="97" spans="1:20" ht="15">
      <c r="A97" s="53" t="str">
        <f>IF(J97="","",IF(J97=0,"",IF(S97="n.g.","",IF(B97&gt;0,A96+1,""))))</f>
        <v/>
      </c>
      <c r="B97" s="42" t="str">
        <f>IF([1]Eingabe!$B68="","",[1]Eingabe!$B68)</f>
        <v/>
      </c>
      <c r="C97" s="42" t="str">
        <f>IFERROR(VLOOKUP($B97,[1]Eingabe!$B$3:$E$102,3,FALSE),"")</f>
        <v/>
      </c>
      <c r="D97" s="43" t="str">
        <f>IFERROR(VLOOKUP($B97,[1]Eingabe!$B$3:$E$102,4,FALSE),"")</f>
        <v/>
      </c>
      <c r="E97" s="54" t="str">
        <f>IFERROR(VLOOKUP($B97,[1]Eingabe!$B$3:$F$102,5,FALSE),"")</f>
        <v/>
      </c>
      <c r="F97" s="55" t="str">
        <f t="shared" si="0"/>
        <v/>
      </c>
      <c r="G97" s="56" t="str">
        <f>IFERROR(VLOOKUP($B97,[1]Eingabe!$B$3:$H$102,7,FALSE),"")</f>
        <v/>
      </c>
      <c r="H97" s="56" t="str">
        <f>IFERROR(VLOOKUP($B97,[1]Eingabe!$B$3:$I$102,8,FALSE),"")</f>
        <v/>
      </c>
      <c r="I97" s="56" t="str">
        <f>IFERROR(VLOOKUP($B97,[1]Eingabe!$B$3:$J$102,9,FALSE),"")</f>
        <v/>
      </c>
      <c r="J97" s="47" t="str">
        <f>IFERROR(VLOOKUP($D97,[1]Eingabe!$E$3:$K$102,7,FALSE),"")</f>
        <v/>
      </c>
      <c r="K97" s="48" t="str">
        <f>IFERROR(VLOOKUP($D97,[1]Eingabe!$E$3:$L$102,8,FALSE),"")</f>
        <v/>
      </c>
      <c r="L97" s="48" t="str">
        <f>IFERROR(VLOOKUP($D97,[1]Eingabe!$E$3:$M$102,9,FALSE),"")</f>
        <v/>
      </c>
      <c r="M97" s="47" t="str">
        <f>IFERROR(VLOOKUP($D97,[1]Eingabe!$E$3:$N$102,10,FALSE),"")</f>
        <v/>
      </c>
      <c r="N97" s="48" t="str">
        <f>IFERROR(VLOOKUP($D97,[1]Eingabe!$E$3:$O$102,11,FALSE),"")</f>
        <v/>
      </c>
      <c r="O97" s="49" t="str">
        <f>IFERROR(VLOOKUP($D97,[1]Eingabe!$E$3:$Q$102,13,FALSE),"")</f>
        <v/>
      </c>
      <c r="P97" s="47" t="str">
        <f>IFERROR(VLOOKUP($D97,[1]Eingabe!$E$3:$V$102,18,FALSE),"")</f>
        <v/>
      </c>
      <c r="Q97" s="48" t="str">
        <f>IFERROR(VLOOKUP($D97,[1]Eingabe!$E$3:$W$102,19,FALSE),"")</f>
        <v/>
      </c>
      <c r="R97" s="49" t="str">
        <f>IFERROR(VLOOKUP($D97,[1]Eingabe!$E$3:$Y$102,21,FALSE),"")</f>
        <v/>
      </c>
      <c r="S97" s="50" t="str">
        <f>IF(ISERROR(#REF!),"",#REF!)</f>
        <v/>
      </c>
      <c r="T97" s="51" t="str">
        <f>IF(S97="","",IF(S97="DNC","",SUM(S97-S96)))</f>
        <v/>
      </c>
    </row>
    <row r="98" spans="1:20" ht="15">
      <c r="A98" s="26" t="str">
        <f>IF(J98="","",IF(J98=0,"",IF(S98="n.g.","",IF(B98&gt;0,A97+1,""))))</f>
        <v/>
      </c>
      <c r="B98" s="27" t="str">
        <f>IF([1]Eingabe!$B93="","",[1]Eingabe!$B93)</f>
        <v/>
      </c>
      <c r="C98" s="28" t="str">
        <f>IFERROR(VLOOKUP($B98,[1]Eingabe!$B$3:$E$102,3,FALSE),"")</f>
        <v/>
      </c>
      <c r="D98" s="29" t="str">
        <f>IFERROR(VLOOKUP($B98,[1]Eingabe!$B$3:$E$102,4,FALSE),"")</f>
        <v/>
      </c>
      <c r="E98" s="30" t="str">
        <f>IFERROR(VLOOKUP($B98,[1]Eingabe!$B$3:$F$102,5,FALSE),"")</f>
        <v/>
      </c>
      <c r="F98" s="31" t="str">
        <f t="shared" si="0"/>
        <v/>
      </c>
      <c r="G98" s="32" t="str">
        <f>IFERROR(VLOOKUP($B98,[1]Eingabe!$B$3:$H$102,7,FALSE),"")</f>
        <v/>
      </c>
      <c r="H98" s="32" t="str">
        <f>IFERROR(VLOOKUP($B98,[1]Eingabe!$B$3:$I$102,8,FALSE),"")</f>
        <v/>
      </c>
      <c r="I98" s="32" t="str">
        <f>IFERROR(VLOOKUP($B98,[1]Eingabe!$B$3:$J$102,9,FALSE),"")</f>
        <v/>
      </c>
      <c r="J98" s="33" t="str">
        <f>IFERROR(VLOOKUP($D98,[1]Eingabe!$E$3:$K$102,7,FALSE),"")</f>
        <v/>
      </c>
      <c r="K98" s="34" t="str">
        <f>IFERROR(VLOOKUP($D98,[1]Eingabe!$E$3:$L$102,8,FALSE),"")</f>
        <v/>
      </c>
      <c r="L98" s="34" t="str">
        <f>IFERROR(VLOOKUP($D98,[1]Eingabe!$E$3:$M$102,9,FALSE),"")</f>
        <v/>
      </c>
      <c r="M98" s="33" t="str">
        <f>IFERROR(VLOOKUP($D98,[1]Eingabe!$E$3:$N$102,10,FALSE),"")</f>
        <v/>
      </c>
      <c r="N98" s="34" t="str">
        <f>IFERROR(VLOOKUP($D98,[1]Eingabe!$E$3:$O$102,11,FALSE),"")</f>
        <v/>
      </c>
      <c r="O98" s="35" t="str">
        <f>IFERROR(VLOOKUP($D98,[1]Eingabe!$E$3:$Q$102,13,FALSE),"")</f>
        <v/>
      </c>
      <c r="P98" s="33" t="str">
        <f>IFERROR(VLOOKUP($D98,[1]Eingabe!$E$3:$V$102,18,FALSE),"")</f>
        <v/>
      </c>
      <c r="Q98" s="34" t="str">
        <f>IFERROR(VLOOKUP($D98,[1]Eingabe!$E$3:$W$102,19,FALSE),"")</f>
        <v/>
      </c>
      <c r="R98" s="35" t="str">
        <f>IFERROR(VLOOKUP($D98,[1]Eingabe!$E$3:$Y$102,21,FALSE),"")</f>
        <v/>
      </c>
      <c r="S98" s="36" t="str">
        <f>IF(ISERROR(#REF!),"",#REF!)</f>
        <v/>
      </c>
      <c r="T98" s="40" t="str">
        <f>IF(S98="","",IF(S98="DNC","",SUM(S98-S97)))</f>
        <v/>
      </c>
    </row>
    <row r="99" spans="1:20" ht="15">
      <c r="A99" s="39" t="str">
        <f>IF(J99="","",IF(J99=0,"",IF(S99="n.g.","",IF(B99&gt;0,A98+1,""))))</f>
        <v/>
      </c>
      <c r="B99" s="27" t="str">
        <f>IF([1]Eingabe!$B94="","",[1]Eingabe!$B94)</f>
        <v/>
      </c>
      <c r="C99" s="28" t="str">
        <f>IFERROR(VLOOKUP($B99,[1]Eingabe!$B$3:$E$102,3,FALSE),"")</f>
        <v/>
      </c>
      <c r="D99" s="29" t="str">
        <f>IFERROR(VLOOKUP($B99,[1]Eingabe!$B$3:$E$102,4,FALSE),"")</f>
        <v/>
      </c>
      <c r="E99" s="30" t="str">
        <f>IFERROR(VLOOKUP($B99,[1]Eingabe!$B$3:$F$102,5,FALSE),"")</f>
        <v/>
      </c>
      <c r="F99" s="31" t="str">
        <f t="shared" si="0"/>
        <v/>
      </c>
      <c r="G99" s="32" t="str">
        <f>IFERROR(VLOOKUP($B99,[1]Eingabe!$B$3:$H$102,7,FALSE),"")</f>
        <v/>
      </c>
      <c r="H99" s="32" t="str">
        <f>IFERROR(VLOOKUP($B99,[1]Eingabe!$B$3:$I$102,8,FALSE),"")</f>
        <v/>
      </c>
      <c r="I99" s="32" t="str">
        <f>IFERROR(VLOOKUP($B99,[1]Eingabe!$B$3:$J$102,9,FALSE),"")</f>
        <v/>
      </c>
      <c r="J99" s="33" t="str">
        <f>IFERROR(VLOOKUP($D99,[1]Eingabe!$E$3:$K$102,7,FALSE),"")</f>
        <v/>
      </c>
      <c r="K99" s="34" t="str">
        <f>IFERROR(VLOOKUP($D99,[1]Eingabe!$E$3:$L$102,8,FALSE),"")</f>
        <v/>
      </c>
      <c r="L99" s="34" t="str">
        <f>IFERROR(VLOOKUP($D99,[1]Eingabe!$E$3:$M$102,9,FALSE),"")</f>
        <v/>
      </c>
      <c r="M99" s="33" t="str">
        <f>IFERROR(VLOOKUP($D99,[1]Eingabe!$E$3:$N$102,10,FALSE),"")</f>
        <v/>
      </c>
      <c r="N99" s="34" t="str">
        <f>IFERROR(VLOOKUP($D99,[1]Eingabe!$E$3:$O$102,11,FALSE),"")</f>
        <v/>
      </c>
      <c r="O99" s="35" t="str">
        <f>IFERROR(VLOOKUP($D99,[1]Eingabe!$E$3:$Q$102,13,FALSE),"")</f>
        <v/>
      </c>
      <c r="P99" s="33" t="str">
        <f>IFERROR(VLOOKUP($D99,[1]Eingabe!$E$3:$V$102,18,FALSE),"")</f>
        <v/>
      </c>
      <c r="Q99" s="34" t="str">
        <f>IFERROR(VLOOKUP($D99,[1]Eingabe!$E$3:$W$102,19,FALSE),"")</f>
        <v/>
      </c>
      <c r="R99" s="35" t="str">
        <f>IFERROR(VLOOKUP($D99,[1]Eingabe!$E$3:$Y$102,21,FALSE),"")</f>
        <v/>
      </c>
      <c r="S99" s="36" t="str">
        <f>IF(ISERROR(#REF!),"",#REF!)</f>
        <v/>
      </c>
      <c r="T99" s="40" t="str">
        <f>IF(S99="","",IF(S99="DNC","",SUM(S99-S98)))</f>
        <v/>
      </c>
    </row>
    <row r="100" spans="1:20" ht="15">
      <c r="A100" s="57" t="str">
        <f>IF(J100="","",IF(J100=0,"",IF(S100="n.g.","",IF(B100&gt;0,A99+1,""))))</f>
        <v/>
      </c>
      <c r="B100" s="27" t="str">
        <f>IF([1]Eingabe!$B95="","",[1]Eingabe!$B95)</f>
        <v/>
      </c>
      <c r="C100" s="28" t="str">
        <f>IFERROR(VLOOKUP($B100,[1]Eingabe!$B$3:$E$102,3,FALSE),"")</f>
        <v/>
      </c>
      <c r="D100" s="29" t="str">
        <f>IFERROR(VLOOKUP($B100,[1]Eingabe!$B$3:$E$102,4,FALSE),"")</f>
        <v/>
      </c>
      <c r="E100" s="30" t="str">
        <f>IFERROR(VLOOKUP($B100,[1]Eingabe!$B$3:$F$102,5,FALSE),"")</f>
        <v/>
      </c>
      <c r="F100" s="31" t="str">
        <f t="shared" si="0"/>
        <v/>
      </c>
      <c r="G100" s="32" t="str">
        <f>IFERROR(VLOOKUP($B100,[1]Eingabe!$B$3:$H$102,7,FALSE),"")</f>
        <v/>
      </c>
      <c r="H100" s="32" t="str">
        <f>IFERROR(VLOOKUP($B100,[1]Eingabe!$B$3:$I$102,8,FALSE),"")</f>
        <v/>
      </c>
      <c r="I100" s="32" t="str">
        <f>IFERROR(VLOOKUP($B100,[1]Eingabe!$B$3:$J$102,9,FALSE),"")</f>
        <v/>
      </c>
      <c r="J100" s="33" t="str">
        <f>IFERROR(VLOOKUP($D100,[1]Eingabe!$E$3:$K$102,7,FALSE),"")</f>
        <v/>
      </c>
      <c r="K100" s="34" t="str">
        <f>IFERROR(VLOOKUP($D100,[1]Eingabe!$E$3:$L$102,8,FALSE),"")</f>
        <v/>
      </c>
      <c r="L100" s="34" t="str">
        <f>IFERROR(VLOOKUP($D100,[1]Eingabe!$E$3:$M$102,9,FALSE),"")</f>
        <v/>
      </c>
      <c r="M100" s="33" t="str">
        <f>IFERROR(VLOOKUP($D100,[1]Eingabe!$E$3:$N$102,10,FALSE),"")</f>
        <v/>
      </c>
      <c r="N100" s="34" t="str">
        <f>IFERROR(VLOOKUP($D100,[1]Eingabe!$E$3:$O$102,11,FALSE),"")</f>
        <v/>
      </c>
      <c r="O100" s="35" t="str">
        <f>IFERROR(VLOOKUP($D100,[1]Eingabe!$E$3:$Q$102,13,FALSE),"")</f>
        <v/>
      </c>
      <c r="P100" s="33" t="str">
        <f>IFERROR(VLOOKUP($D100,[1]Eingabe!$E$3:$V$102,18,FALSE),"")</f>
        <v/>
      </c>
      <c r="Q100" s="34" t="str">
        <f>IFERROR(VLOOKUP($D100,[1]Eingabe!$E$3:$W$102,19,FALSE),"")</f>
        <v/>
      </c>
      <c r="R100" s="35" t="str">
        <f>IFERROR(VLOOKUP($D100,[1]Eingabe!$E$3:$Y$102,21,FALSE),"")</f>
        <v/>
      </c>
      <c r="S100" s="36" t="str">
        <f>IF(ISERROR(#REF!),"",#REF!)</f>
        <v/>
      </c>
      <c r="T100" s="40" t="str">
        <f>IF(S100="","",IF(S100="DNC","",SUM(S100-S99)))</f>
        <v/>
      </c>
    </row>
    <row r="101" spans="1:20" ht="15">
      <c r="A101" s="59" t="str">
        <f>IF(J101="","",IF(J101=0,"",IF(S101="n.g.","",IF(B101&gt;0,A100+1,""))))</f>
        <v/>
      </c>
      <c r="B101" s="27" t="str">
        <f>IF([1]Eingabe!$B96="","",[1]Eingabe!$B96)</f>
        <v/>
      </c>
      <c r="C101" s="60" t="str">
        <f>IFERROR(VLOOKUP($B101,[1]Eingabe!$B$3:$E$102,3,FALSE),"")</f>
        <v/>
      </c>
      <c r="D101" s="61" t="str">
        <f>IFERROR(VLOOKUP($B101,[1]Eingabe!$B$3:$E$102,4,FALSE),"")</f>
        <v/>
      </c>
      <c r="E101" s="62" t="str">
        <f>IFERROR(VLOOKUP($B101,[1]Eingabe!$B$3:$F$102,5,FALSE),"")</f>
        <v/>
      </c>
      <c r="F101" s="63" t="str">
        <f t="shared" si="0"/>
        <v/>
      </c>
      <c r="G101" s="64" t="str">
        <f>IFERROR(VLOOKUP($B101,[1]Eingabe!$B$3:$H$102,7,FALSE),"")</f>
        <v/>
      </c>
      <c r="H101" s="32" t="str">
        <f>IFERROR(VLOOKUP($B101,[1]Eingabe!$B$3:$I$102,8,FALSE),"")</f>
        <v/>
      </c>
      <c r="I101" s="64" t="str">
        <f>IFERROR(VLOOKUP($B101,[1]Eingabe!$B$3:$J$102,9,FALSE),"")</f>
        <v/>
      </c>
      <c r="J101" s="65" t="str">
        <f>IFERROR(VLOOKUP($D101,[1]Eingabe!$E$3:$K$102,7,FALSE),"")</f>
        <v/>
      </c>
      <c r="K101" s="66" t="str">
        <f>IFERROR(VLOOKUP($D101,[1]Eingabe!$E$3:$L$102,8,FALSE),"")</f>
        <v/>
      </c>
      <c r="L101" s="66" t="str">
        <f>IFERROR(VLOOKUP($D101,[1]Eingabe!$E$3:$M$102,9,FALSE),"")</f>
        <v/>
      </c>
      <c r="M101" s="65" t="str">
        <f>IFERROR(VLOOKUP($D101,[1]Eingabe!$E$3:$N$102,10,FALSE),"")</f>
        <v/>
      </c>
      <c r="N101" s="66" t="str">
        <f>IFERROR(VLOOKUP($D101,[1]Eingabe!$E$3:$O$102,11,FALSE),"")</f>
        <v/>
      </c>
      <c r="O101" s="67" t="str">
        <f>IFERROR(VLOOKUP($D101,[1]Eingabe!$E$3:$Q$102,13,FALSE),"")</f>
        <v/>
      </c>
      <c r="P101" s="65" t="str">
        <f>IFERROR(VLOOKUP($D101,[1]Eingabe!$E$3:$V$102,18,FALSE),"")</f>
        <v/>
      </c>
      <c r="Q101" s="66" t="str">
        <f>IFERROR(VLOOKUP($D101,[1]Eingabe!$E$3:$W$102,19,FALSE),"")</f>
        <v/>
      </c>
      <c r="R101" s="67" t="str">
        <f>IFERROR(VLOOKUP($D101,[1]Eingabe!$E$3:$Y$102,21,FALSE),"")</f>
        <v/>
      </c>
      <c r="S101" s="68" t="str">
        <f>IF(ISERROR(#REF!),"",#REF!)</f>
        <v/>
      </c>
      <c r="T101" s="40" t="str">
        <f>IF(S101="","",IF(S101="DNC","",SUM(S101-S100)))</f>
        <v/>
      </c>
    </row>
    <row r="102" spans="1:20" ht="15">
      <c r="A102" s="41" t="str">
        <f>IF(J102="","",IF(J102=0,"",IF(S102="n.g.","",IF(B102&gt;0,A101+1,""))))</f>
        <v/>
      </c>
      <c r="B102" s="42" t="str">
        <f>IF([1]Eingabe!$B97="","",[1]Eingabe!$B97)</f>
        <v/>
      </c>
      <c r="C102" s="42" t="str">
        <f>IFERROR(VLOOKUP($B102,[1]Eingabe!$B$3:$E$102,3,FALSE),"")</f>
        <v/>
      </c>
      <c r="D102" s="43" t="str">
        <f>IFERROR(VLOOKUP($B102,[1]Eingabe!$B$3:$E$102,4,FALSE),"")</f>
        <v/>
      </c>
      <c r="E102" s="54" t="str">
        <f>IFERROR(VLOOKUP($B102,[1]Eingabe!$B$3:$F$102,5,FALSE),"")</f>
        <v/>
      </c>
      <c r="F102" s="55" t="str">
        <f t="shared" si="0"/>
        <v/>
      </c>
      <c r="G102" s="56" t="str">
        <f>IFERROR(VLOOKUP($B102,[1]Eingabe!$B$3:$H$102,7,FALSE),"")</f>
        <v/>
      </c>
      <c r="H102" s="56" t="str">
        <f>IFERROR(VLOOKUP($B102,[1]Eingabe!$B$3:$I$102,8,FALSE),"")</f>
        <v/>
      </c>
      <c r="I102" s="56" t="str">
        <f>IFERROR(VLOOKUP($B102,[1]Eingabe!$B$3:$J$102,9,FALSE),"")</f>
        <v/>
      </c>
      <c r="J102" s="47" t="str">
        <f>IFERROR(VLOOKUP($D102,[1]Eingabe!$E$3:$K$102,7,FALSE),"")</f>
        <v/>
      </c>
      <c r="K102" s="48" t="str">
        <f>IFERROR(VLOOKUP($D102,[1]Eingabe!$E$3:$L$102,8,FALSE),"")</f>
        <v/>
      </c>
      <c r="L102" s="48" t="str">
        <f>IFERROR(VLOOKUP($D102,[1]Eingabe!$E$3:$M$102,9,FALSE),"")</f>
        <v/>
      </c>
      <c r="M102" s="47" t="str">
        <f>IFERROR(VLOOKUP($D102,[1]Eingabe!$E$3:$N$102,10,FALSE),"")</f>
        <v/>
      </c>
      <c r="N102" s="48" t="str">
        <f>IFERROR(VLOOKUP($D102,[1]Eingabe!$E$3:$O$102,11,FALSE),"")</f>
        <v/>
      </c>
      <c r="O102" s="49" t="str">
        <f>IFERROR(VLOOKUP($D102,[1]Eingabe!$E$3:$Q$102,13,FALSE),"")</f>
        <v/>
      </c>
      <c r="P102" s="47" t="str">
        <f>IFERROR(VLOOKUP($D102,[1]Eingabe!$E$3:$V$102,18,FALSE),"")</f>
        <v/>
      </c>
      <c r="Q102" s="48" t="str">
        <f>IFERROR(VLOOKUP($D102,[1]Eingabe!$E$3:$W$102,19,FALSE),"")</f>
        <v/>
      </c>
      <c r="R102" s="49" t="str">
        <f>IFERROR(VLOOKUP($D102,[1]Eingabe!$E$3:$Y$102,21,FALSE),"")</f>
        <v/>
      </c>
      <c r="S102" s="50" t="str">
        <f>IF(ISERROR(#REF!),"",#REF!)</f>
        <v/>
      </c>
      <c r="T102" s="51" t="str">
        <f>IF(S102="","",IF(S102="DNC","",SUM(S102-S101)))</f>
        <v/>
      </c>
    </row>
    <row r="103" spans="1:20" ht="15">
      <c r="A103" s="39" t="str">
        <f>IF(J103="","",IF(J103=0,"",IF(S103="n.g.","",IF(B103&gt;0,A102+1,""))))</f>
        <v/>
      </c>
      <c r="B103" s="27" t="str">
        <f>IF([1]Eingabe!$B98="","",[1]Eingabe!$B98)</f>
        <v/>
      </c>
      <c r="C103" s="28" t="str">
        <f>IFERROR(VLOOKUP($B103,[1]Eingabe!$B$3:$E$102,3,FALSE),"")</f>
        <v/>
      </c>
      <c r="D103" s="29" t="str">
        <f>IFERROR(VLOOKUP($B103,[1]Eingabe!$B$3:$E$102,4,FALSE),"")</f>
        <v/>
      </c>
      <c r="E103" s="30" t="str">
        <f>IFERROR(VLOOKUP($B103,[1]Eingabe!$B$3:$F$102,5,FALSE),"")</f>
        <v/>
      </c>
      <c r="F103" s="31" t="str">
        <f t="shared" si="0"/>
        <v/>
      </c>
      <c r="G103" s="32" t="str">
        <f>IFERROR(VLOOKUP($B103,[1]Eingabe!$B$3:$H$102,7,FALSE),"")</f>
        <v/>
      </c>
      <c r="H103" s="32" t="str">
        <f>IFERROR(VLOOKUP($B103,[1]Eingabe!$B$3:$I$102,8,FALSE),"")</f>
        <v/>
      </c>
      <c r="I103" s="32" t="str">
        <f>IFERROR(VLOOKUP($B103,[1]Eingabe!$B$3:$J$102,9,FALSE),"")</f>
        <v/>
      </c>
      <c r="J103" s="33" t="str">
        <f>IFERROR(VLOOKUP($D103,[1]Eingabe!$E$3:$K$102,7,FALSE),"")</f>
        <v/>
      </c>
      <c r="K103" s="34" t="str">
        <f>IFERROR(VLOOKUP($D103,[1]Eingabe!$E$3:$L$102,8,FALSE),"")</f>
        <v/>
      </c>
      <c r="L103" s="34" t="str">
        <f>IFERROR(VLOOKUP($D103,[1]Eingabe!$E$3:$M$102,9,FALSE),"")</f>
        <v/>
      </c>
      <c r="M103" s="33" t="str">
        <f>IFERROR(VLOOKUP($D103,[1]Eingabe!$E$3:$N$102,10,FALSE),"")</f>
        <v/>
      </c>
      <c r="N103" s="34" t="str">
        <f>IFERROR(VLOOKUP($D103,[1]Eingabe!$E$3:$O$102,11,FALSE),"")</f>
        <v/>
      </c>
      <c r="O103" s="35" t="str">
        <f>IFERROR(VLOOKUP($D103,[1]Eingabe!$E$3:$Q$102,13,FALSE),"")</f>
        <v/>
      </c>
      <c r="P103" s="33" t="str">
        <f>IFERROR(VLOOKUP($D103,[1]Eingabe!$E$3:$V$102,18,FALSE),"")</f>
        <v/>
      </c>
      <c r="Q103" s="34" t="str">
        <f>IFERROR(VLOOKUP($D103,[1]Eingabe!$E$3:$W$102,19,FALSE),"")</f>
        <v/>
      </c>
      <c r="R103" s="35" t="str">
        <f>IFERROR(VLOOKUP($D103,[1]Eingabe!$E$3:$Y$102,21,FALSE),"")</f>
        <v/>
      </c>
      <c r="S103" s="36" t="str">
        <f>IF(ISERROR(#REF!),"",#REF!)</f>
        <v/>
      </c>
      <c r="T103" s="40" t="str">
        <f>IF(S103="","",IF(S103="DNC","",SUM(S103-S102)))</f>
        <v/>
      </c>
    </row>
    <row r="104" spans="1:20" ht="15">
      <c r="A104" s="26" t="str">
        <f>IF(J104="","",IF(J104=0,"",IF(S104="n.g.","",IF(B104&gt;0,A103+1,""))))</f>
        <v/>
      </c>
      <c r="B104" s="27" t="str">
        <f>IF([1]Eingabe!$B99="","",[1]Eingabe!$B99)</f>
        <v/>
      </c>
      <c r="C104" s="28" t="str">
        <f>IFERROR(VLOOKUP($B104,[1]Eingabe!$B$3:$E$102,3,FALSE),"")</f>
        <v/>
      </c>
      <c r="D104" s="29" t="str">
        <f>IFERROR(VLOOKUP($B104,[1]Eingabe!$B$3:$E$102,4,FALSE),"")</f>
        <v/>
      </c>
      <c r="E104" s="30" t="str">
        <f>IFERROR(VLOOKUP($B104,[1]Eingabe!$B$3:$F$102,5,FALSE),"")</f>
        <v/>
      </c>
      <c r="F104" s="31" t="str">
        <f t="shared" si="0"/>
        <v/>
      </c>
      <c r="G104" s="32" t="str">
        <f>IFERROR(VLOOKUP($B104,[1]Eingabe!$B$3:$H$102,7,FALSE),"")</f>
        <v/>
      </c>
      <c r="H104" s="32" t="str">
        <f>IFERROR(VLOOKUP($B104,[1]Eingabe!$B$3:$I$102,8,FALSE),"")</f>
        <v/>
      </c>
      <c r="I104" s="32" t="str">
        <f>IFERROR(VLOOKUP($B104,[1]Eingabe!$B$3:$J$102,9,FALSE),"")</f>
        <v/>
      </c>
      <c r="J104" s="33" t="str">
        <f>IFERROR(VLOOKUP($D104,[1]Eingabe!$E$3:$K$102,7,FALSE),"")</f>
        <v/>
      </c>
      <c r="K104" s="34" t="str">
        <f>IFERROR(VLOOKUP($D104,[1]Eingabe!$E$3:$L$102,8,FALSE),"")</f>
        <v/>
      </c>
      <c r="L104" s="34" t="str">
        <f>IFERROR(VLOOKUP($D104,[1]Eingabe!$E$3:$M$102,9,FALSE),"")</f>
        <v/>
      </c>
      <c r="M104" s="33" t="str">
        <f>IFERROR(VLOOKUP($D104,[1]Eingabe!$E$3:$N$102,10,FALSE),"")</f>
        <v/>
      </c>
      <c r="N104" s="34" t="str">
        <f>IFERROR(VLOOKUP($D104,[1]Eingabe!$E$3:$O$102,11,FALSE),"")</f>
        <v/>
      </c>
      <c r="O104" s="35" t="str">
        <f>IFERROR(VLOOKUP($D104,[1]Eingabe!$E$3:$Q$102,13,FALSE),"")</f>
        <v/>
      </c>
      <c r="P104" s="33" t="str">
        <f>IFERROR(VLOOKUP($D104,[1]Eingabe!$E$3:$V$102,18,FALSE),"")</f>
        <v/>
      </c>
      <c r="Q104" s="34" t="str">
        <f>IFERROR(VLOOKUP($D104,[1]Eingabe!$E$3:$W$102,19,FALSE),"")</f>
        <v/>
      </c>
      <c r="R104" s="35" t="str">
        <f>IFERROR(VLOOKUP($D104,[1]Eingabe!$E$3:$Y$102,21,FALSE),"")</f>
        <v/>
      </c>
      <c r="S104" s="36" t="str">
        <f>IF(ISERROR(#REF!),"",#REF!)</f>
        <v/>
      </c>
      <c r="T104" s="40" t="str">
        <f>IF(S104="","",IF(S104="DNC","",SUM(S104-S103)))</f>
        <v/>
      </c>
    </row>
    <row r="105" spans="1:20" ht="15">
      <c r="A105" s="39" t="str">
        <f>IF(J105="","",IF(J105=0,"",IF(S105="n.g.","",IF(B105&gt;0,A104+1,""))))</f>
        <v/>
      </c>
      <c r="B105" s="27" t="str">
        <f>IF([1]Eingabe!$B100="","",[1]Eingabe!$B100)</f>
        <v/>
      </c>
      <c r="C105" s="28" t="str">
        <f>IFERROR(VLOOKUP($B105,[1]Eingabe!$B$3:$E$102,3,FALSE),"")</f>
        <v/>
      </c>
      <c r="D105" s="29" t="str">
        <f>IFERROR(VLOOKUP($B105,[1]Eingabe!$B$3:$E$102,4,FALSE),"")</f>
        <v/>
      </c>
      <c r="E105" s="30" t="str">
        <f>IFERROR(VLOOKUP($B105,[1]Eingabe!$B$3:$F$102,5,FALSE),"")</f>
        <v/>
      </c>
      <c r="F105" s="31" t="str">
        <f t="shared" si="0"/>
        <v/>
      </c>
      <c r="G105" s="32" t="str">
        <f>IFERROR(VLOOKUP($B105,[1]Eingabe!$B$3:$H$102,7,FALSE),"")</f>
        <v/>
      </c>
      <c r="H105" s="32" t="str">
        <f>IFERROR(VLOOKUP($B105,[1]Eingabe!$B$3:$I$102,8,FALSE),"")</f>
        <v/>
      </c>
      <c r="I105" s="32" t="str">
        <f>IFERROR(VLOOKUP($B105,[1]Eingabe!$B$3:$J$102,9,FALSE),"")</f>
        <v/>
      </c>
      <c r="J105" s="33" t="str">
        <f>IFERROR(VLOOKUP($D105,[1]Eingabe!$E$3:$K$102,7,FALSE),"")</f>
        <v/>
      </c>
      <c r="K105" s="34" t="str">
        <f>IFERROR(VLOOKUP($D105,[1]Eingabe!$E$3:$L$102,8,FALSE),"")</f>
        <v/>
      </c>
      <c r="L105" s="34" t="str">
        <f>IFERROR(VLOOKUP($D105,[1]Eingabe!$E$3:$M$102,9,FALSE),"")</f>
        <v/>
      </c>
      <c r="M105" s="33" t="str">
        <f>IFERROR(VLOOKUP($D105,[1]Eingabe!$E$3:$N$102,10,FALSE),"")</f>
        <v/>
      </c>
      <c r="N105" s="34" t="str">
        <f>IFERROR(VLOOKUP($D105,[1]Eingabe!$E$3:$O$102,11,FALSE),"")</f>
        <v/>
      </c>
      <c r="O105" s="35" t="str">
        <f>IFERROR(VLOOKUP($D105,[1]Eingabe!$E$3:$Q$102,13,FALSE),"")</f>
        <v/>
      </c>
      <c r="P105" s="33" t="str">
        <f>IFERROR(VLOOKUP($D105,[1]Eingabe!$E$3:$V$102,18,FALSE),"")</f>
        <v/>
      </c>
      <c r="Q105" s="34" t="str">
        <f>IFERROR(VLOOKUP($D105,[1]Eingabe!$E$3:$W$102,19,FALSE),"")</f>
        <v/>
      </c>
      <c r="R105" s="35" t="str">
        <f>IFERROR(VLOOKUP($D105,[1]Eingabe!$E$3:$Y$102,21,FALSE),"")</f>
        <v/>
      </c>
      <c r="S105" s="36" t="str">
        <f>IF(ISERROR(#REF!),"",#REF!)</f>
        <v/>
      </c>
      <c r="T105" s="40" t="str">
        <f>IF(S105="","",IF(S105="DNC","",SUM(S105-S104)))</f>
        <v/>
      </c>
    </row>
    <row r="106" spans="1:20" ht="15">
      <c r="A106" s="26" t="str">
        <f>IF(J106="","",IF(J106=0,"",IF(S106="n.g.","",IF(B106&gt;0,A105+1,""))))</f>
        <v/>
      </c>
      <c r="B106" s="27" t="str">
        <f>IF([1]Eingabe!$B101="","",[1]Eingabe!$B101)</f>
        <v/>
      </c>
      <c r="C106" s="28" t="str">
        <f>IFERROR(VLOOKUP($B106,[1]Eingabe!$B$3:$E$102,3,FALSE),"")</f>
        <v/>
      </c>
      <c r="D106" s="29" t="str">
        <f>IFERROR(VLOOKUP($B106,[1]Eingabe!$B$3:$E$102,4,FALSE),"")</f>
        <v/>
      </c>
      <c r="E106" s="30" t="str">
        <f>IFERROR(VLOOKUP($B106,[1]Eingabe!$B$3:$F$102,5,FALSE),"")</f>
        <v/>
      </c>
      <c r="F106" s="31" t="str">
        <f t="shared" si="0"/>
        <v/>
      </c>
      <c r="G106" s="32" t="str">
        <f>IFERROR(VLOOKUP($B106,[1]Eingabe!$B$3:$H$102,7,FALSE),"")</f>
        <v/>
      </c>
      <c r="H106" s="32" t="str">
        <f>IFERROR(VLOOKUP($B106,[1]Eingabe!$B$3:$I$102,8,FALSE),"")</f>
        <v/>
      </c>
      <c r="I106" s="32" t="str">
        <f>IFERROR(VLOOKUP($B106,[1]Eingabe!$B$3:$J$102,9,FALSE),"")</f>
        <v/>
      </c>
      <c r="J106" s="33" t="str">
        <f>IFERROR(VLOOKUP($D106,[1]Eingabe!$E$3:$K$102,7,FALSE),"")</f>
        <v/>
      </c>
      <c r="K106" s="34" t="str">
        <f>IFERROR(VLOOKUP($D106,[1]Eingabe!$E$3:$L$102,8,FALSE),"")</f>
        <v/>
      </c>
      <c r="L106" s="34" t="str">
        <f>IFERROR(VLOOKUP($D106,[1]Eingabe!$E$3:$M$102,9,FALSE),"")</f>
        <v/>
      </c>
      <c r="M106" s="33" t="str">
        <f>IFERROR(VLOOKUP($D106,[1]Eingabe!$E$3:$N$102,10,FALSE),"")</f>
        <v/>
      </c>
      <c r="N106" s="34" t="str">
        <f>IFERROR(VLOOKUP($D106,[1]Eingabe!$E$3:$O$102,11,FALSE),"")</f>
        <v/>
      </c>
      <c r="O106" s="35" t="str">
        <f>IFERROR(VLOOKUP($D106,[1]Eingabe!$E$3:$Q$102,13,FALSE),"")</f>
        <v/>
      </c>
      <c r="P106" s="33" t="str">
        <f>IFERROR(VLOOKUP($D106,[1]Eingabe!$E$3:$V$102,18,FALSE),"")</f>
        <v/>
      </c>
      <c r="Q106" s="34" t="str">
        <f>IFERROR(VLOOKUP($D106,[1]Eingabe!$E$3:$W$102,19,FALSE),"")</f>
        <v/>
      </c>
      <c r="R106" s="35" t="str">
        <f>IFERROR(VLOOKUP($D106,[1]Eingabe!$E$3:$Y$102,21,FALSE),"")</f>
        <v/>
      </c>
      <c r="S106" s="36" t="str">
        <f>IF(ISERROR(#REF!),"",#REF!)</f>
        <v/>
      </c>
      <c r="T106" s="40" t="str">
        <f>IF(S106="","",IF(S106="DNC","",SUM(S106-S105)))</f>
        <v/>
      </c>
    </row>
    <row r="107" spans="1:20" thickBot="1">
      <c r="A107" s="69" t="str">
        <f>IF(J107="","",IF(J107=0,"",IF(S107="n.g.","",IF(B107&gt;0,A106+1,""))))</f>
        <v/>
      </c>
      <c r="B107" s="70" t="str">
        <f>IF([1]Eingabe!$B102="","",[1]Eingabe!$B102)</f>
        <v/>
      </c>
      <c r="C107" s="70" t="str">
        <f>IFERROR(VLOOKUP($B107,[1]Eingabe!$B$3:$E$102,3,FALSE),"")</f>
        <v/>
      </c>
      <c r="D107" s="71" t="str">
        <f>IFERROR(VLOOKUP($B107,[1]Eingabe!$B$3:$E$102,4,FALSE),"")</f>
        <v/>
      </c>
      <c r="E107" s="72" t="str">
        <f>IFERROR(VLOOKUP($B107,[1]Eingabe!$B$3:$F$102,5,FALSE),"")</f>
        <v/>
      </c>
      <c r="F107" s="73" t="str">
        <f t="shared" si="0"/>
        <v/>
      </c>
      <c r="G107" s="74" t="str">
        <f>IFERROR(VLOOKUP($B107,[1]Eingabe!$B$3:$H$102,7,FALSE),"")</f>
        <v/>
      </c>
      <c r="H107" s="74" t="str">
        <f>IFERROR(VLOOKUP($B107,[1]Eingabe!$B$3:$I$102,8,FALSE),"")</f>
        <v/>
      </c>
      <c r="I107" s="74" t="str">
        <f>IFERROR(VLOOKUP($B107,[1]Eingabe!$B$3:$J$102,9,FALSE),"")</f>
        <v/>
      </c>
      <c r="J107" s="75" t="str">
        <f>IFERROR(VLOOKUP($D107,[1]Eingabe!$E$3:$K$102,7,FALSE),"")</f>
        <v/>
      </c>
      <c r="K107" s="76" t="str">
        <f>IFERROR(VLOOKUP($D107,[1]Eingabe!$E$3:$L$102,8,FALSE),"")</f>
        <v/>
      </c>
      <c r="L107" s="76" t="str">
        <f>IFERROR(VLOOKUP($D107,[1]Eingabe!$E$3:$M$102,9,FALSE),"")</f>
        <v/>
      </c>
      <c r="M107" s="75" t="str">
        <f>IFERROR(VLOOKUP($D107,[1]Eingabe!$E$3:$N$102,10,FALSE),"")</f>
        <v/>
      </c>
      <c r="N107" s="76" t="str">
        <f>IFERROR(VLOOKUP($D107,[1]Eingabe!$E$3:$O$102,11,FALSE),"")</f>
        <v/>
      </c>
      <c r="O107" s="77" t="str">
        <f>IFERROR(VLOOKUP($D107,[1]Eingabe!$E$3:$Q$102,13,FALSE),"")</f>
        <v/>
      </c>
      <c r="P107" s="75" t="str">
        <f>IFERROR(VLOOKUP($D107,[1]Eingabe!$E$3:$V$102,18,FALSE),"")</f>
        <v/>
      </c>
      <c r="Q107" s="76" t="str">
        <f>IFERROR(VLOOKUP($D107,[1]Eingabe!$E$3:$W$102,19,FALSE),"")</f>
        <v/>
      </c>
      <c r="R107" s="77" t="str">
        <f>IFERROR(VLOOKUP($D107,[1]Eingabe!$E$3:$Y$102,21,FALSE),"")</f>
        <v/>
      </c>
      <c r="S107" s="78" t="str">
        <f>IF(ISERROR(#REF!),"",#REF!)</f>
        <v/>
      </c>
      <c r="T107" s="51" t="str">
        <f>IF(S107="","",IF(S107="DNC","",SUM(S107-S106)))</f>
        <v/>
      </c>
    </row>
    <row r="108" spans="1:20">
      <c r="R108" s="82"/>
      <c r="S108" s="83"/>
      <c r="T108" s="84"/>
    </row>
    <row r="109" spans="1:20" ht="16.5" thickBot="1">
      <c r="A109" s="85"/>
      <c r="B109" s="85"/>
      <c r="C109" s="85"/>
      <c r="D109" s="86"/>
      <c r="E109" s="85"/>
      <c r="F109" s="85"/>
      <c r="G109" s="86"/>
      <c r="H109" s="86"/>
      <c r="I109" s="86"/>
      <c r="J109" s="87"/>
      <c r="K109" s="88"/>
      <c r="L109" s="88"/>
      <c r="M109" s="87"/>
      <c r="N109" s="88"/>
      <c r="O109" s="87"/>
      <c r="P109" s="87"/>
      <c r="Q109" s="88"/>
      <c r="R109" s="87"/>
      <c r="S109" s="89"/>
    </row>
    <row r="110" spans="1:20" s="90" customFormat="1" ht="12">
      <c r="D110" s="91" t="s">
        <v>258</v>
      </c>
      <c r="E110" s="91"/>
      <c r="G110" s="92"/>
      <c r="H110" s="91" t="s">
        <v>259</v>
      </c>
      <c r="I110" s="91"/>
      <c r="J110" s="93"/>
      <c r="K110" s="94"/>
      <c r="L110" s="94"/>
      <c r="M110" s="93"/>
      <c r="N110" s="94"/>
      <c r="O110" s="93"/>
      <c r="P110" s="95" t="s">
        <v>260</v>
      </c>
      <c r="Q110" s="91"/>
      <c r="R110" s="91"/>
      <c r="S110" s="96"/>
    </row>
    <row r="111" spans="1:20" s="97" customFormat="1" ht="15">
      <c r="B111" s="98" t="s">
        <v>261</v>
      </c>
      <c r="C111" s="98"/>
      <c r="D111" s="98"/>
      <c r="F111" s="96" t="s">
        <v>262</v>
      </c>
      <c r="H111" s="99" t="s">
        <v>263</v>
      </c>
      <c r="I111" s="99"/>
      <c r="J111" s="96"/>
      <c r="K111" s="96" t="s">
        <v>264</v>
      </c>
      <c r="L111" s="96"/>
      <c r="M111" s="96"/>
      <c r="N111" s="99"/>
      <c r="O111" s="96"/>
      <c r="T111" s="58"/>
    </row>
    <row r="112" spans="1:20" s="3" customFormat="1" ht="12.75">
      <c r="A112" s="1" t="s">
        <v>265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1"/>
    </row>
  </sheetData>
  <mergeCells count="27">
    <mergeCell ref="A112:S112"/>
    <mergeCell ref="O6:O7"/>
    <mergeCell ref="Q6:Q7"/>
    <mergeCell ref="R6:R7"/>
    <mergeCell ref="S6:S7"/>
    <mergeCell ref="T6:T7"/>
    <mergeCell ref="D110:E110"/>
    <mergeCell ref="H110:I110"/>
    <mergeCell ref="P110:R110"/>
    <mergeCell ref="G6:G7"/>
    <mergeCell ref="H6:H7"/>
    <mergeCell ref="I6:I7"/>
    <mergeCell ref="K6:K7"/>
    <mergeCell ref="L6:L7"/>
    <mergeCell ref="N6:N7"/>
    <mergeCell ref="A6:A7"/>
    <mergeCell ref="B6:B7"/>
    <mergeCell ref="C6:C7"/>
    <mergeCell ref="D6:D7"/>
    <mergeCell ref="E6:E7"/>
    <mergeCell ref="F6:F7"/>
    <mergeCell ref="A1:S1"/>
    <mergeCell ref="D2:S2"/>
    <mergeCell ref="D3:S3"/>
    <mergeCell ref="A4:S4"/>
    <mergeCell ref="H5:I5"/>
    <mergeCell ref="K5:O5"/>
  </mergeCells>
  <conditionalFormatting sqref="K32:L32">
    <cfRule type="expression" dxfId="2291" priority="2291" stopIfTrue="1">
      <formula>ISBLANK(J32)</formula>
    </cfRule>
    <cfRule type="expression" dxfId="2290" priority="2292" stopIfTrue="1">
      <formula>ISBLANK(K32)</formula>
    </cfRule>
  </conditionalFormatting>
  <conditionalFormatting sqref="M8:M27">
    <cfRule type="expression" dxfId="2289" priority="2289" stopIfTrue="1">
      <formula>ISBLANK(K8)</formula>
    </cfRule>
    <cfRule type="expression" dxfId="2288" priority="2290" stopIfTrue="1">
      <formula>ISBLANK(M8)</formula>
    </cfRule>
  </conditionalFormatting>
  <conditionalFormatting sqref="M8:M27">
    <cfRule type="expression" dxfId="2287" priority="2287" stopIfTrue="1">
      <formula>ISBLANK(K8)</formula>
    </cfRule>
    <cfRule type="expression" dxfId="2286" priority="2288" stopIfTrue="1">
      <formula>ISBLANK(M8)</formula>
    </cfRule>
  </conditionalFormatting>
  <conditionalFormatting sqref="M8:M27">
    <cfRule type="expression" dxfId="2285" priority="2285" stopIfTrue="1">
      <formula>ISBLANK(K8)</formula>
    </cfRule>
    <cfRule type="expression" dxfId="2284" priority="2286" stopIfTrue="1">
      <formula>ISBLANK(M8)</formula>
    </cfRule>
  </conditionalFormatting>
  <conditionalFormatting sqref="K8:L32">
    <cfRule type="expression" dxfId="2283" priority="2283" stopIfTrue="1">
      <formula>ISBLANK(J8)</formula>
    </cfRule>
    <cfRule type="expression" dxfId="2282" priority="2284" stopIfTrue="1">
      <formula>ISBLANK(K8)</formula>
    </cfRule>
  </conditionalFormatting>
  <conditionalFormatting sqref="K8:L32">
    <cfRule type="expression" dxfId="2281" priority="2281" stopIfTrue="1">
      <formula>ISBLANK(J8)</formula>
    </cfRule>
    <cfRule type="expression" dxfId="2280" priority="2282" stopIfTrue="1">
      <formula>ISBLANK(K8)</formula>
    </cfRule>
  </conditionalFormatting>
  <conditionalFormatting sqref="K8:L32">
    <cfRule type="expression" dxfId="2279" priority="2279" stopIfTrue="1">
      <formula>ISBLANK(J8)</formula>
    </cfRule>
    <cfRule type="expression" dxfId="2278" priority="2280" stopIfTrue="1">
      <formula>ISBLANK(K8)</formula>
    </cfRule>
  </conditionalFormatting>
  <conditionalFormatting sqref="K8:L32">
    <cfRule type="expression" dxfId="2277" priority="2277" stopIfTrue="1">
      <formula>ISBLANK(J8)</formula>
    </cfRule>
    <cfRule type="expression" dxfId="2276" priority="2278" stopIfTrue="1">
      <formula>ISBLANK(K8)</formula>
    </cfRule>
  </conditionalFormatting>
  <conditionalFormatting sqref="K8:L27">
    <cfRule type="expression" dxfId="2275" priority="2275" stopIfTrue="1">
      <formula>ISBLANK(J8)</formula>
    </cfRule>
    <cfRule type="expression" dxfId="2274" priority="2276" stopIfTrue="1">
      <formula>ISBLANK(K8)</formula>
    </cfRule>
  </conditionalFormatting>
  <conditionalFormatting sqref="K8:L27">
    <cfRule type="expression" dxfId="2273" priority="2273" stopIfTrue="1">
      <formula>ISBLANK(J8)</formula>
    </cfRule>
    <cfRule type="expression" dxfId="2272" priority="2274" stopIfTrue="1">
      <formula>ISBLANK(K8)</formula>
    </cfRule>
  </conditionalFormatting>
  <conditionalFormatting sqref="K8:L27">
    <cfRule type="expression" dxfId="2271" priority="2271" stopIfTrue="1">
      <formula>ISBLANK(J8)</formula>
    </cfRule>
    <cfRule type="expression" dxfId="2270" priority="2272" stopIfTrue="1">
      <formula>ISBLANK(K8)</formula>
    </cfRule>
  </conditionalFormatting>
  <conditionalFormatting sqref="K8:L27">
    <cfRule type="expression" dxfId="2269" priority="2269" stopIfTrue="1">
      <formula>ISBLANK(J8)</formula>
    </cfRule>
    <cfRule type="expression" dxfId="2268" priority="2270" stopIfTrue="1">
      <formula>ISBLANK(K8)</formula>
    </cfRule>
  </conditionalFormatting>
  <conditionalFormatting sqref="K8:L27">
    <cfRule type="expression" dxfId="2267" priority="2267" stopIfTrue="1">
      <formula>ISBLANK(J8)</formula>
    </cfRule>
    <cfRule type="expression" dxfId="2266" priority="2268" stopIfTrue="1">
      <formula>ISBLANK(K8)</formula>
    </cfRule>
  </conditionalFormatting>
  <conditionalFormatting sqref="K28:L29">
    <cfRule type="expression" dxfId="2265" priority="2265" stopIfTrue="1">
      <formula>ISBLANK(J28)</formula>
    </cfRule>
    <cfRule type="expression" dxfId="2264" priority="2266" stopIfTrue="1">
      <formula>ISBLANK(K28)</formula>
    </cfRule>
  </conditionalFormatting>
  <conditionalFormatting sqref="K28:L29">
    <cfRule type="expression" dxfId="2263" priority="2263" stopIfTrue="1">
      <formula>ISBLANK(J28)</formula>
    </cfRule>
    <cfRule type="expression" dxfId="2262" priority="2264" stopIfTrue="1">
      <formula>ISBLANK(K28)</formula>
    </cfRule>
  </conditionalFormatting>
  <conditionalFormatting sqref="K28:L29">
    <cfRule type="expression" dxfId="2261" priority="2261" stopIfTrue="1">
      <formula>ISBLANK(J28)</formula>
    </cfRule>
    <cfRule type="expression" dxfId="2260" priority="2262" stopIfTrue="1">
      <formula>ISBLANK(K28)</formula>
    </cfRule>
  </conditionalFormatting>
  <conditionalFormatting sqref="K28:L29">
    <cfRule type="expression" dxfId="2259" priority="2259" stopIfTrue="1">
      <formula>ISBLANK(J28)</formula>
    </cfRule>
    <cfRule type="expression" dxfId="2258" priority="2260" stopIfTrue="1">
      <formula>ISBLANK(K28)</formula>
    </cfRule>
  </conditionalFormatting>
  <conditionalFormatting sqref="K28:L29">
    <cfRule type="expression" dxfId="2257" priority="2257" stopIfTrue="1">
      <formula>ISBLANK(J28)</formula>
    </cfRule>
    <cfRule type="expression" dxfId="2256" priority="2258" stopIfTrue="1">
      <formula>ISBLANK(K28)</formula>
    </cfRule>
  </conditionalFormatting>
  <conditionalFormatting sqref="K28:L29">
    <cfRule type="expression" dxfId="2255" priority="2255" stopIfTrue="1">
      <formula>ISBLANK(J28)</formula>
    </cfRule>
    <cfRule type="expression" dxfId="2254" priority="2256" stopIfTrue="1">
      <formula>ISBLANK(K28)</formula>
    </cfRule>
  </conditionalFormatting>
  <conditionalFormatting sqref="K28:L29">
    <cfRule type="expression" dxfId="2253" priority="2253" stopIfTrue="1">
      <formula>ISBLANK(J28)</formula>
    </cfRule>
    <cfRule type="expression" dxfId="2252" priority="2254" stopIfTrue="1">
      <formula>ISBLANK(K28)</formula>
    </cfRule>
  </conditionalFormatting>
  <conditionalFormatting sqref="K28:L29">
    <cfRule type="expression" dxfId="2251" priority="2251" stopIfTrue="1">
      <formula>ISBLANK(J28)</formula>
    </cfRule>
    <cfRule type="expression" dxfId="2250" priority="2252" stopIfTrue="1">
      <formula>ISBLANK(K28)</formula>
    </cfRule>
  </conditionalFormatting>
  <conditionalFormatting sqref="K28:L29">
    <cfRule type="expression" dxfId="2249" priority="2249" stopIfTrue="1">
      <formula>ISBLANK(J28)</formula>
    </cfRule>
    <cfRule type="expression" dxfId="2248" priority="2250" stopIfTrue="1">
      <formula>ISBLANK(K28)</formula>
    </cfRule>
  </conditionalFormatting>
  <conditionalFormatting sqref="K28:L29">
    <cfRule type="expression" dxfId="2247" priority="2247" stopIfTrue="1">
      <formula>ISBLANK(J28)</formula>
    </cfRule>
    <cfRule type="expression" dxfId="2246" priority="2248" stopIfTrue="1">
      <formula>ISBLANK(K28)</formula>
    </cfRule>
  </conditionalFormatting>
  <conditionalFormatting sqref="K30:L31">
    <cfRule type="expression" dxfId="2245" priority="2245" stopIfTrue="1">
      <formula>ISBLANK(J30)</formula>
    </cfRule>
    <cfRule type="expression" dxfId="2244" priority="2246" stopIfTrue="1">
      <formula>ISBLANK(K30)</formula>
    </cfRule>
  </conditionalFormatting>
  <conditionalFormatting sqref="K30:L31">
    <cfRule type="expression" dxfId="2243" priority="2243" stopIfTrue="1">
      <formula>ISBLANK(J30)</formula>
    </cfRule>
    <cfRule type="expression" dxfId="2242" priority="2244" stopIfTrue="1">
      <formula>ISBLANK(K30)</formula>
    </cfRule>
  </conditionalFormatting>
  <conditionalFormatting sqref="K30:L31">
    <cfRule type="expression" dxfId="2241" priority="2241" stopIfTrue="1">
      <formula>ISBLANK(J30)</formula>
    </cfRule>
    <cfRule type="expression" dxfId="2240" priority="2242" stopIfTrue="1">
      <formula>ISBLANK(K30)</formula>
    </cfRule>
  </conditionalFormatting>
  <conditionalFormatting sqref="K30:L31">
    <cfRule type="expression" dxfId="2239" priority="2239" stopIfTrue="1">
      <formula>ISBLANK(J30)</formula>
    </cfRule>
    <cfRule type="expression" dxfId="2238" priority="2240" stopIfTrue="1">
      <formula>ISBLANK(K30)</formula>
    </cfRule>
  </conditionalFormatting>
  <conditionalFormatting sqref="K30:L31">
    <cfRule type="expression" dxfId="2237" priority="2237" stopIfTrue="1">
      <formula>ISBLANK(J30)</formula>
    </cfRule>
    <cfRule type="expression" dxfId="2236" priority="2238" stopIfTrue="1">
      <formula>ISBLANK(K30)</formula>
    </cfRule>
  </conditionalFormatting>
  <conditionalFormatting sqref="K30:L31">
    <cfRule type="expression" dxfId="2235" priority="2235" stopIfTrue="1">
      <formula>ISBLANK(J30)</formula>
    </cfRule>
    <cfRule type="expression" dxfId="2234" priority="2236" stopIfTrue="1">
      <formula>ISBLANK(K30)</formula>
    </cfRule>
  </conditionalFormatting>
  <conditionalFormatting sqref="K30:L31">
    <cfRule type="expression" dxfId="2233" priority="2233" stopIfTrue="1">
      <formula>ISBLANK(J30)</formula>
    </cfRule>
    <cfRule type="expression" dxfId="2232" priority="2234" stopIfTrue="1">
      <formula>ISBLANK(K30)</formula>
    </cfRule>
  </conditionalFormatting>
  <conditionalFormatting sqref="K30:L31">
    <cfRule type="expression" dxfId="2231" priority="2231" stopIfTrue="1">
      <formula>ISBLANK(J30)</formula>
    </cfRule>
    <cfRule type="expression" dxfId="2230" priority="2232" stopIfTrue="1">
      <formula>ISBLANK(K30)</formula>
    </cfRule>
  </conditionalFormatting>
  <conditionalFormatting sqref="K30:L31">
    <cfRule type="expression" dxfId="2229" priority="2229" stopIfTrue="1">
      <formula>ISBLANK(J30)</formula>
    </cfRule>
    <cfRule type="expression" dxfId="2228" priority="2230" stopIfTrue="1">
      <formula>ISBLANK(K30)</formula>
    </cfRule>
  </conditionalFormatting>
  <conditionalFormatting sqref="K30:L31">
    <cfRule type="expression" dxfId="2227" priority="2227" stopIfTrue="1">
      <formula>ISBLANK(J30)</formula>
    </cfRule>
    <cfRule type="expression" dxfId="2226" priority="2228" stopIfTrue="1">
      <formula>ISBLANK(K30)</formula>
    </cfRule>
  </conditionalFormatting>
  <conditionalFormatting sqref="K30:L31">
    <cfRule type="expression" dxfId="2225" priority="2225" stopIfTrue="1">
      <formula>ISBLANK(J30)</formula>
    </cfRule>
    <cfRule type="expression" dxfId="2224" priority="2226" stopIfTrue="1">
      <formula>ISBLANK(K30)</formula>
    </cfRule>
  </conditionalFormatting>
  <conditionalFormatting sqref="K30:L31">
    <cfRule type="expression" dxfId="2223" priority="2223" stopIfTrue="1">
      <formula>ISBLANK(J30)</formula>
    </cfRule>
    <cfRule type="expression" dxfId="2222" priority="2224" stopIfTrue="1">
      <formula>ISBLANK(K30)</formula>
    </cfRule>
  </conditionalFormatting>
  <conditionalFormatting sqref="K30:L31">
    <cfRule type="expression" dxfId="2221" priority="2221" stopIfTrue="1">
      <formula>ISBLANK(J30)</formula>
    </cfRule>
    <cfRule type="expression" dxfId="2220" priority="2222" stopIfTrue="1">
      <formula>ISBLANK(K30)</formula>
    </cfRule>
  </conditionalFormatting>
  <conditionalFormatting sqref="K30:L31">
    <cfRule type="expression" dxfId="2219" priority="2219" stopIfTrue="1">
      <formula>ISBLANK(J30)</formula>
    </cfRule>
    <cfRule type="expression" dxfId="2218" priority="2220" stopIfTrue="1">
      <formula>ISBLANK(K30)</formula>
    </cfRule>
  </conditionalFormatting>
  <conditionalFormatting sqref="K28:L32">
    <cfRule type="expression" dxfId="2217" priority="2217" stopIfTrue="1">
      <formula>ISBLANK(J28)</formula>
    </cfRule>
    <cfRule type="expression" dxfId="2216" priority="2218" stopIfTrue="1">
      <formula>ISBLANK(K28)</formula>
    </cfRule>
  </conditionalFormatting>
  <conditionalFormatting sqref="K28:L32">
    <cfRule type="expression" dxfId="2215" priority="2215" stopIfTrue="1">
      <formula>ISBLANK(J28)</formula>
    </cfRule>
    <cfRule type="expression" dxfId="2214" priority="2216" stopIfTrue="1">
      <formula>ISBLANK(K28)</formula>
    </cfRule>
  </conditionalFormatting>
  <conditionalFormatting sqref="K28:L32">
    <cfRule type="expression" dxfId="2213" priority="2213" stopIfTrue="1">
      <formula>ISBLANK(J28)</formula>
    </cfRule>
    <cfRule type="expression" dxfId="2212" priority="2214" stopIfTrue="1">
      <formula>ISBLANK(K28)</formula>
    </cfRule>
  </conditionalFormatting>
  <conditionalFormatting sqref="K28:L32">
    <cfRule type="expression" dxfId="2211" priority="2211" stopIfTrue="1">
      <formula>ISBLANK(J28)</formula>
    </cfRule>
    <cfRule type="expression" dxfId="2210" priority="2212" stopIfTrue="1">
      <formula>ISBLANK(K28)</formula>
    </cfRule>
  </conditionalFormatting>
  <conditionalFormatting sqref="K28:L32">
    <cfRule type="expression" dxfId="2209" priority="2209" stopIfTrue="1">
      <formula>ISBLANK(J28)</formula>
    </cfRule>
    <cfRule type="expression" dxfId="2208" priority="2210" stopIfTrue="1">
      <formula>ISBLANK(K28)</formula>
    </cfRule>
  </conditionalFormatting>
  <conditionalFormatting sqref="M8:M27">
    <cfRule type="expression" dxfId="2207" priority="2207" stopIfTrue="1">
      <formula>ISBLANK(K8)</formula>
    </cfRule>
    <cfRule type="expression" dxfId="2206" priority="2208" stopIfTrue="1">
      <formula>ISBLANK(M8)</formula>
    </cfRule>
  </conditionalFormatting>
  <conditionalFormatting sqref="M8:M27">
    <cfRule type="expression" dxfId="2205" priority="2205" stopIfTrue="1">
      <formula>ISBLANK(K8)</formula>
    </cfRule>
    <cfRule type="expression" dxfId="2204" priority="2206" stopIfTrue="1">
      <formula>ISBLANK(M8)</formula>
    </cfRule>
  </conditionalFormatting>
  <conditionalFormatting sqref="M8:M27">
    <cfRule type="expression" dxfId="2203" priority="2203" stopIfTrue="1">
      <formula>ISBLANK(K8)</formula>
    </cfRule>
    <cfRule type="expression" dxfId="2202" priority="2204" stopIfTrue="1">
      <formula>ISBLANK(M8)</formula>
    </cfRule>
  </conditionalFormatting>
  <conditionalFormatting sqref="Q8:Q32">
    <cfRule type="expression" dxfId="2201" priority="2201" stopIfTrue="1">
      <formula>ISBLANK(#REF!)</formula>
    </cfRule>
    <cfRule type="expression" dxfId="2200" priority="2202" stopIfTrue="1">
      <formula>ISBLANK(Q8)</formula>
    </cfRule>
  </conditionalFormatting>
  <conditionalFormatting sqref="Q8:Q32">
    <cfRule type="expression" dxfId="2199" priority="2199" stopIfTrue="1">
      <formula>ISBLANK(P8)</formula>
    </cfRule>
    <cfRule type="expression" dxfId="2198" priority="2200" stopIfTrue="1">
      <formula>ISBLANK(Q8)</formula>
    </cfRule>
  </conditionalFormatting>
  <conditionalFormatting sqref="Q8:Q32">
    <cfRule type="expression" dxfId="2197" priority="2197" stopIfTrue="1">
      <formula>ISBLANK(P8)</formula>
    </cfRule>
    <cfRule type="expression" dxfId="2196" priority="2198" stopIfTrue="1">
      <formula>ISBLANK(Q8)</formula>
    </cfRule>
  </conditionalFormatting>
  <conditionalFormatting sqref="Q8:Q32">
    <cfRule type="expression" dxfId="2195" priority="2195" stopIfTrue="1">
      <formula>ISBLANK(P8)</formula>
    </cfRule>
    <cfRule type="expression" dxfId="2194" priority="2196" stopIfTrue="1">
      <formula>ISBLANK(Q8)</formula>
    </cfRule>
  </conditionalFormatting>
  <conditionalFormatting sqref="Q8:Q32">
    <cfRule type="expression" dxfId="2193" priority="2193" stopIfTrue="1">
      <formula>ISBLANK(P8)</formula>
    </cfRule>
    <cfRule type="expression" dxfId="2192" priority="2194" stopIfTrue="1">
      <formula>ISBLANK(Q8)</formula>
    </cfRule>
  </conditionalFormatting>
  <conditionalFormatting sqref="Q8:Q27">
    <cfRule type="expression" dxfId="2191" priority="2191" stopIfTrue="1">
      <formula>ISBLANK(P8)</formula>
    </cfRule>
    <cfRule type="expression" dxfId="2190" priority="2192" stopIfTrue="1">
      <formula>ISBLANK(Q8)</formula>
    </cfRule>
  </conditionalFormatting>
  <conditionalFormatting sqref="Q8:Q27">
    <cfRule type="expression" dxfId="2189" priority="2189" stopIfTrue="1">
      <formula>ISBLANK(P8)</formula>
    </cfRule>
    <cfRule type="expression" dxfId="2188" priority="2190" stopIfTrue="1">
      <formula>ISBLANK(Q8)</formula>
    </cfRule>
  </conditionalFormatting>
  <conditionalFormatting sqref="Q8:Q27">
    <cfRule type="expression" dxfId="2187" priority="2187" stopIfTrue="1">
      <formula>ISBLANK(P8)</formula>
    </cfRule>
    <cfRule type="expression" dxfId="2186" priority="2188" stopIfTrue="1">
      <formula>ISBLANK(Q8)</formula>
    </cfRule>
  </conditionalFormatting>
  <conditionalFormatting sqref="Q8:Q27">
    <cfRule type="expression" dxfId="2185" priority="2185" stopIfTrue="1">
      <formula>ISBLANK(P8)</formula>
    </cfRule>
    <cfRule type="expression" dxfId="2184" priority="2186" stopIfTrue="1">
      <formula>ISBLANK(Q8)</formula>
    </cfRule>
  </conditionalFormatting>
  <conditionalFormatting sqref="Q8:Q27">
    <cfRule type="expression" dxfId="2183" priority="2183" stopIfTrue="1">
      <formula>ISBLANK(P8)</formula>
    </cfRule>
    <cfRule type="expression" dxfId="2182" priority="2184" stopIfTrue="1">
      <formula>ISBLANK(Q8)</formula>
    </cfRule>
  </conditionalFormatting>
  <conditionalFormatting sqref="Q28:Q29">
    <cfRule type="expression" dxfId="2181" priority="2181" stopIfTrue="1">
      <formula>ISBLANK(P28)</formula>
    </cfRule>
    <cfRule type="expression" dxfId="2180" priority="2182" stopIfTrue="1">
      <formula>ISBLANK(Q28)</formula>
    </cfRule>
  </conditionalFormatting>
  <conditionalFormatting sqref="Q28:Q29">
    <cfRule type="expression" dxfId="2179" priority="2179" stopIfTrue="1">
      <formula>ISBLANK(P28)</formula>
    </cfRule>
    <cfRule type="expression" dxfId="2178" priority="2180" stopIfTrue="1">
      <formula>ISBLANK(Q28)</formula>
    </cfRule>
  </conditionalFormatting>
  <conditionalFormatting sqref="Q28:Q29">
    <cfRule type="expression" dxfId="2177" priority="2177" stopIfTrue="1">
      <formula>ISBLANK(P28)</formula>
    </cfRule>
    <cfRule type="expression" dxfId="2176" priority="2178" stopIfTrue="1">
      <formula>ISBLANK(Q28)</formula>
    </cfRule>
  </conditionalFormatting>
  <conditionalFormatting sqref="Q28:Q29">
    <cfRule type="expression" dxfId="2175" priority="2175" stopIfTrue="1">
      <formula>ISBLANK(P28)</formula>
    </cfRule>
    <cfRule type="expression" dxfId="2174" priority="2176" stopIfTrue="1">
      <formula>ISBLANK(Q28)</formula>
    </cfRule>
  </conditionalFormatting>
  <conditionalFormatting sqref="Q28:Q29">
    <cfRule type="expression" dxfId="2173" priority="2173" stopIfTrue="1">
      <formula>ISBLANK(P28)</formula>
    </cfRule>
    <cfRule type="expression" dxfId="2172" priority="2174" stopIfTrue="1">
      <formula>ISBLANK(Q28)</formula>
    </cfRule>
  </conditionalFormatting>
  <conditionalFormatting sqref="Q28:Q29">
    <cfRule type="expression" dxfId="2171" priority="2171" stopIfTrue="1">
      <formula>ISBLANK(P28)</formula>
    </cfRule>
    <cfRule type="expression" dxfId="2170" priority="2172" stopIfTrue="1">
      <formula>ISBLANK(Q28)</formula>
    </cfRule>
  </conditionalFormatting>
  <conditionalFormatting sqref="Q28:Q29">
    <cfRule type="expression" dxfId="2169" priority="2169" stopIfTrue="1">
      <formula>ISBLANK(P28)</formula>
    </cfRule>
    <cfRule type="expression" dxfId="2168" priority="2170" stopIfTrue="1">
      <formula>ISBLANK(Q28)</formula>
    </cfRule>
  </conditionalFormatting>
  <conditionalFormatting sqref="Q28:Q29">
    <cfRule type="expression" dxfId="2167" priority="2167" stopIfTrue="1">
      <formula>ISBLANK(P28)</formula>
    </cfRule>
    <cfRule type="expression" dxfId="2166" priority="2168" stopIfTrue="1">
      <formula>ISBLANK(Q28)</formula>
    </cfRule>
  </conditionalFormatting>
  <conditionalFormatting sqref="Q28:Q29">
    <cfRule type="expression" dxfId="2165" priority="2165" stopIfTrue="1">
      <formula>ISBLANK(P28)</formula>
    </cfRule>
    <cfRule type="expression" dxfId="2164" priority="2166" stopIfTrue="1">
      <formula>ISBLANK(Q28)</formula>
    </cfRule>
  </conditionalFormatting>
  <conditionalFormatting sqref="Q28:Q29">
    <cfRule type="expression" dxfId="2163" priority="2163" stopIfTrue="1">
      <formula>ISBLANK(P28)</formula>
    </cfRule>
    <cfRule type="expression" dxfId="2162" priority="2164" stopIfTrue="1">
      <formula>ISBLANK(Q28)</formula>
    </cfRule>
  </conditionalFormatting>
  <conditionalFormatting sqref="Q30:Q31">
    <cfRule type="expression" dxfId="2161" priority="2161" stopIfTrue="1">
      <formula>ISBLANK(P30)</formula>
    </cfRule>
    <cfRule type="expression" dxfId="2160" priority="2162" stopIfTrue="1">
      <formula>ISBLANK(Q30)</formula>
    </cfRule>
  </conditionalFormatting>
  <conditionalFormatting sqref="Q30:Q31">
    <cfRule type="expression" dxfId="2159" priority="2159" stopIfTrue="1">
      <formula>ISBLANK(P30)</formula>
    </cfRule>
    <cfRule type="expression" dxfId="2158" priority="2160" stopIfTrue="1">
      <formula>ISBLANK(Q30)</formula>
    </cfRule>
  </conditionalFormatting>
  <conditionalFormatting sqref="Q30:Q31">
    <cfRule type="expression" dxfId="2157" priority="2157" stopIfTrue="1">
      <formula>ISBLANK(P30)</formula>
    </cfRule>
    <cfRule type="expression" dxfId="2156" priority="2158" stopIfTrue="1">
      <formula>ISBLANK(Q30)</formula>
    </cfRule>
  </conditionalFormatting>
  <conditionalFormatting sqref="Q30:Q31">
    <cfRule type="expression" dxfId="2155" priority="2155" stopIfTrue="1">
      <formula>ISBLANK(P30)</formula>
    </cfRule>
    <cfRule type="expression" dxfId="2154" priority="2156" stopIfTrue="1">
      <formula>ISBLANK(Q30)</formula>
    </cfRule>
  </conditionalFormatting>
  <conditionalFormatting sqref="Q30:Q31">
    <cfRule type="expression" dxfId="2153" priority="2153" stopIfTrue="1">
      <formula>ISBLANK(P30)</formula>
    </cfRule>
    <cfRule type="expression" dxfId="2152" priority="2154" stopIfTrue="1">
      <formula>ISBLANK(Q30)</formula>
    </cfRule>
  </conditionalFormatting>
  <conditionalFormatting sqref="Q30:Q31">
    <cfRule type="expression" dxfId="2151" priority="2151" stopIfTrue="1">
      <formula>ISBLANK(P30)</formula>
    </cfRule>
    <cfRule type="expression" dxfId="2150" priority="2152" stopIfTrue="1">
      <formula>ISBLANK(Q30)</formula>
    </cfRule>
  </conditionalFormatting>
  <conditionalFormatting sqref="Q30:Q31">
    <cfRule type="expression" dxfId="2149" priority="2149" stopIfTrue="1">
      <formula>ISBLANK(P30)</formula>
    </cfRule>
    <cfRule type="expression" dxfId="2148" priority="2150" stopIfTrue="1">
      <formula>ISBLANK(Q30)</formula>
    </cfRule>
  </conditionalFormatting>
  <conditionalFormatting sqref="Q30:Q31">
    <cfRule type="expression" dxfId="2147" priority="2147" stopIfTrue="1">
      <formula>ISBLANK(P30)</formula>
    </cfRule>
    <cfRule type="expression" dxfId="2146" priority="2148" stopIfTrue="1">
      <formula>ISBLANK(Q30)</formula>
    </cfRule>
  </conditionalFormatting>
  <conditionalFormatting sqref="Q30:Q31">
    <cfRule type="expression" dxfId="2145" priority="2145" stopIfTrue="1">
      <formula>ISBLANK(P30)</formula>
    </cfRule>
    <cfRule type="expression" dxfId="2144" priority="2146" stopIfTrue="1">
      <formula>ISBLANK(Q30)</formula>
    </cfRule>
  </conditionalFormatting>
  <conditionalFormatting sqref="Q30:Q31">
    <cfRule type="expression" dxfId="2143" priority="2143" stopIfTrue="1">
      <formula>ISBLANK(P30)</formula>
    </cfRule>
    <cfRule type="expression" dxfId="2142" priority="2144" stopIfTrue="1">
      <formula>ISBLANK(Q30)</formula>
    </cfRule>
  </conditionalFormatting>
  <conditionalFormatting sqref="Q30:Q31">
    <cfRule type="expression" dxfId="2141" priority="2141" stopIfTrue="1">
      <formula>ISBLANK(P30)</formula>
    </cfRule>
    <cfRule type="expression" dxfId="2140" priority="2142" stopIfTrue="1">
      <formula>ISBLANK(Q30)</formula>
    </cfRule>
  </conditionalFormatting>
  <conditionalFormatting sqref="Q30:Q31">
    <cfRule type="expression" dxfId="2139" priority="2139" stopIfTrue="1">
      <formula>ISBLANK(P30)</formula>
    </cfRule>
    <cfRule type="expression" dxfId="2138" priority="2140" stopIfTrue="1">
      <formula>ISBLANK(Q30)</formula>
    </cfRule>
  </conditionalFormatting>
  <conditionalFormatting sqref="Q30:Q31">
    <cfRule type="expression" dxfId="2137" priority="2137" stopIfTrue="1">
      <formula>ISBLANK(P30)</formula>
    </cfRule>
    <cfRule type="expression" dxfId="2136" priority="2138" stopIfTrue="1">
      <formula>ISBLANK(Q30)</formula>
    </cfRule>
  </conditionalFormatting>
  <conditionalFormatting sqref="Q30:Q31">
    <cfRule type="expression" dxfId="2135" priority="2135" stopIfTrue="1">
      <formula>ISBLANK(P30)</formula>
    </cfRule>
    <cfRule type="expression" dxfId="2134" priority="2136" stopIfTrue="1">
      <formula>ISBLANK(Q30)</formula>
    </cfRule>
  </conditionalFormatting>
  <conditionalFormatting sqref="Q32:Q33">
    <cfRule type="expression" dxfId="2133" priority="2133" stopIfTrue="1">
      <formula>ISBLANK(P32)</formula>
    </cfRule>
    <cfRule type="expression" dxfId="2132" priority="2134" stopIfTrue="1">
      <formula>ISBLANK(Q32)</formula>
    </cfRule>
  </conditionalFormatting>
  <conditionalFormatting sqref="Q32:Q33">
    <cfRule type="expression" dxfId="2131" priority="2131" stopIfTrue="1">
      <formula>ISBLANK(P32)</formula>
    </cfRule>
    <cfRule type="expression" dxfId="2130" priority="2132" stopIfTrue="1">
      <formula>ISBLANK(Q32)</formula>
    </cfRule>
  </conditionalFormatting>
  <conditionalFormatting sqref="Q32:Q33">
    <cfRule type="expression" dxfId="2129" priority="2129" stopIfTrue="1">
      <formula>ISBLANK(P32)</formula>
    </cfRule>
    <cfRule type="expression" dxfId="2128" priority="2130" stopIfTrue="1">
      <formula>ISBLANK(Q32)</formula>
    </cfRule>
  </conditionalFormatting>
  <conditionalFormatting sqref="Q32:Q33">
    <cfRule type="expression" dxfId="2127" priority="2127" stopIfTrue="1">
      <formula>ISBLANK(P32)</formula>
    </cfRule>
    <cfRule type="expression" dxfId="2126" priority="2128" stopIfTrue="1">
      <formula>ISBLANK(Q32)</formula>
    </cfRule>
  </conditionalFormatting>
  <conditionalFormatting sqref="Q32:Q33">
    <cfRule type="expression" dxfId="2125" priority="2125" stopIfTrue="1">
      <formula>ISBLANK(P32)</formula>
    </cfRule>
    <cfRule type="expression" dxfId="2124" priority="2126" stopIfTrue="1">
      <formula>ISBLANK(Q32)</formula>
    </cfRule>
  </conditionalFormatting>
  <conditionalFormatting sqref="Q32:Q33">
    <cfRule type="expression" dxfId="2123" priority="2123" stopIfTrue="1">
      <formula>ISBLANK(P32)</formula>
    </cfRule>
    <cfRule type="expression" dxfId="2122" priority="2124" stopIfTrue="1">
      <formula>ISBLANK(Q32)</formula>
    </cfRule>
  </conditionalFormatting>
  <conditionalFormatting sqref="Q32:Q33">
    <cfRule type="expression" dxfId="2121" priority="2121" stopIfTrue="1">
      <formula>ISBLANK(P32)</formula>
    </cfRule>
    <cfRule type="expression" dxfId="2120" priority="2122" stopIfTrue="1">
      <formula>ISBLANK(Q32)</formula>
    </cfRule>
  </conditionalFormatting>
  <conditionalFormatting sqref="Q32:Q33">
    <cfRule type="expression" dxfId="2119" priority="2119" stopIfTrue="1">
      <formula>ISBLANK(P32)</formula>
    </cfRule>
    <cfRule type="expression" dxfId="2118" priority="2120" stopIfTrue="1">
      <formula>ISBLANK(Q32)</formula>
    </cfRule>
  </conditionalFormatting>
  <conditionalFormatting sqref="Q32:Q33">
    <cfRule type="expression" dxfId="2117" priority="2117" stopIfTrue="1">
      <formula>ISBLANK(P32)</formula>
    </cfRule>
    <cfRule type="expression" dxfId="2116" priority="2118" stopIfTrue="1">
      <formula>ISBLANK(Q32)</formula>
    </cfRule>
  </conditionalFormatting>
  <conditionalFormatting sqref="Q32:Q33">
    <cfRule type="expression" dxfId="2115" priority="2115" stopIfTrue="1">
      <formula>ISBLANK(P32)</formula>
    </cfRule>
    <cfRule type="expression" dxfId="2114" priority="2116" stopIfTrue="1">
      <formula>ISBLANK(Q32)</formula>
    </cfRule>
  </conditionalFormatting>
  <conditionalFormatting sqref="Q32:Q33">
    <cfRule type="expression" dxfId="2113" priority="2113" stopIfTrue="1">
      <formula>ISBLANK(P32)</formula>
    </cfRule>
    <cfRule type="expression" dxfId="2112" priority="2114" stopIfTrue="1">
      <formula>ISBLANK(Q32)</formula>
    </cfRule>
  </conditionalFormatting>
  <conditionalFormatting sqref="Q32:Q33">
    <cfRule type="expression" dxfId="2111" priority="2111" stopIfTrue="1">
      <formula>ISBLANK(P32)</formula>
    </cfRule>
    <cfRule type="expression" dxfId="2110" priority="2112" stopIfTrue="1">
      <formula>ISBLANK(Q32)</formula>
    </cfRule>
  </conditionalFormatting>
  <conditionalFormatting sqref="Q32:Q33">
    <cfRule type="expression" dxfId="2109" priority="2109" stopIfTrue="1">
      <formula>ISBLANK(P32)</formula>
    </cfRule>
    <cfRule type="expression" dxfId="2108" priority="2110" stopIfTrue="1">
      <formula>ISBLANK(Q32)</formula>
    </cfRule>
  </conditionalFormatting>
  <conditionalFormatting sqref="Q32:Q33">
    <cfRule type="expression" dxfId="2107" priority="2107" stopIfTrue="1">
      <formula>ISBLANK(P32)</formula>
    </cfRule>
    <cfRule type="expression" dxfId="2106" priority="2108" stopIfTrue="1">
      <formula>ISBLANK(Q32)</formula>
    </cfRule>
  </conditionalFormatting>
  <conditionalFormatting sqref="Q34:Q35">
    <cfRule type="expression" dxfId="2105" priority="2105" stopIfTrue="1">
      <formula>ISBLANK(P34)</formula>
    </cfRule>
    <cfRule type="expression" dxfId="2104" priority="2106" stopIfTrue="1">
      <formula>ISBLANK(Q34)</formula>
    </cfRule>
  </conditionalFormatting>
  <conditionalFormatting sqref="Q34:Q35">
    <cfRule type="expression" dxfId="2103" priority="2103" stopIfTrue="1">
      <formula>ISBLANK(P34)</formula>
    </cfRule>
    <cfRule type="expression" dxfId="2102" priority="2104" stopIfTrue="1">
      <formula>ISBLANK(Q34)</formula>
    </cfRule>
  </conditionalFormatting>
  <conditionalFormatting sqref="Q34:Q35">
    <cfRule type="expression" dxfId="2101" priority="2101" stopIfTrue="1">
      <formula>ISBLANK(P34)</formula>
    </cfRule>
    <cfRule type="expression" dxfId="2100" priority="2102" stopIfTrue="1">
      <formula>ISBLANK(Q34)</formula>
    </cfRule>
  </conditionalFormatting>
  <conditionalFormatting sqref="Q34:Q35">
    <cfRule type="expression" dxfId="2099" priority="2099" stopIfTrue="1">
      <formula>ISBLANK(P34)</formula>
    </cfRule>
    <cfRule type="expression" dxfId="2098" priority="2100" stopIfTrue="1">
      <formula>ISBLANK(Q34)</formula>
    </cfRule>
  </conditionalFormatting>
  <conditionalFormatting sqref="Q34:Q35">
    <cfRule type="expression" dxfId="2097" priority="2097" stopIfTrue="1">
      <formula>ISBLANK(P34)</formula>
    </cfRule>
    <cfRule type="expression" dxfId="2096" priority="2098" stopIfTrue="1">
      <formula>ISBLANK(Q34)</formula>
    </cfRule>
  </conditionalFormatting>
  <conditionalFormatting sqref="Q34:Q35">
    <cfRule type="expression" dxfId="2095" priority="2095" stopIfTrue="1">
      <formula>ISBLANK(P34)</formula>
    </cfRule>
    <cfRule type="expression" dxfId="2094" priority="2096" stopIfTrue="1">
      <formula>ISBLANK(Q34)</formula>
    </cfRule>
  </conditionalFormatting>
  <conditionalFormatting sqref="Q34:Q35">
    <cfRule type="expression" dxfId="2093" priority="2093" stopIfTrue="1">
      <formula>ISBLANK(P34)</formula>
    </cfRule>
    <cfRule type="expression" dxfId="2092" priority="2094" stopIfTrue="1">
      <formula>ISBLANK(Q34)</formula>
    </cfRule>
  </conditionalFormatting>
  <conditionalFormatting sqref="Q34:Q35">
    <cfRule type="expression" dxfId="2091" priority="2091" stopIfTrue="1">
      <formula>ISBLANK(P34)</formula>
    </cfRule>
    <cfRule type="expression" dxfId="2090" priority="2092" stopIfTrue="1">
      <formula>ISBLANK(Q34)</formula>
    </cfRule>
  </conditionalFormatting>
  <conditionalFormatting sqref="Q34:Q35">
    <cfRule type="expression" dxfId="2089" priority="2089" stopIfTrue="1">
      <formula>ISBLANK(P34)</formula>
    </cfRule>
    <cfRule type="expression" dxfId="2088" priority="2090" stopIfTrue="1">
      <formula>ISBLANK(Q34)</formula>
    </cfRule>
  </conditionalFormatting>
  <conditionalFormatting sqref="Q34:Q35">
    <cfRule type="expression" dxfId="2087" priority="2087" stopIfTrue="1">
      <formula>ISBLANK(P34)</formula>
    </cfRule>
    <cfRule type="expression" dxfId="2086" priority="2088" stopIfTrue="1">
      <formula>ISBLANK(Q34)</formula>
    </cfRule>
  </conditionalFormatting>
  <conditionalFormatting sqref="Q34:Q35">
    <cfRule type="expression" dxfId="2085" priority="2085" stopIfTrue="1">
      <formula>ISBLANK(P34)</formula>
    </cfRule>
    <cfRule type="expression" dxfId="2084" priority="2086" stopIfTrue="1">
      <formula>ISBLANK(Q34)</formula>
    </cfRule>
  </conditionalFormatting>
  <conditionalFormatting sqref="Q34:Q35">
    <cfRule type="expression" dxfId="2083" priority="2083" stopIfTrue="1">
      <formula>ISBLANK(P34)</formula>
    </cfRule>
    <cfRule type="expression" dxfId="2082" priority="2084" stopIfTrue="1">
      <formula>ISBLANK(Q34)</formula>
    </cfRule>
  </conditionalFormatting>
  <conditionalFormatting sqref="Q34:Q35">
    <cfRule type="expression" dxfId="2081" priority="2081" stopIfTrue="1">
      <formula>ISBLANK(P34)</formula>
    </cfRule>
    <cfRule type="expression" dxfId="2080" priority="2082" stopIfTrue="1">
      <formula>ISBLANK(Q34)</formula>
    </cfRule>
  </conditionalFormatting>
  <conditionalFormatting sqref="Q34:Q35">
    <cfRule type="expression" dxfId="2079" priority="2079" stopIfTrue="1">
      <formula>ISBLANK(P34)</formula>
    </cfRule>
    <cfRule type="expression" dxfId="2078" priority="2080" stopIfTrue="1">
      <formula>ISBLANK(Q34)</formula>
    </cfRule>
  </conditionalFormatting>
  <conditionalFormatting sqref="Q36:Q37">
    <cfRule type="expression" dxfId="2077" priority="2077" stopIfTrue="1">
      <formula>ISBLANK(P36)</formula>
    </cfRule>
    <cfRule type="expression" dxfId="2076" priority="2078" stopIfTrue="1">
      <formula>ISBLANK(Q36)</formula>
    </cfRule>
  </conditionalFormatting>
  <conditionalFormatting sqref="Q36:Q37">
    <cfRule type="expression" dxfId="2075" priority="2075" stopIfTrue="1">
      <formula>ISBLANK(P36)</formula>
    </cfRule>
    <cfRule type="expression" dxfId="2074" priority="2076" stopIfTrue="1">
      <formula>ISBLANK(Q36)</formula>
    </cfRule>
  </conditionalFormatting>
  <conditionalFormatting sqref="Q36:Q37">
    <cfRule type="expression" dxfId="2073" priority="2073" stopIfTrue="1">
      <formula>ISBLANK(P36)</formula>
    </cfRule>
    <cfRule type="expression" dxfId="2072" priority="2074" stopIfTrue="1">
      <formula>ISBLANK(Q36)</formula>
    </cfRule>
  </conditionalFormatting>
  <conditionalFormatting sqref="Q36:Q37">
    <cfRule type="expression" dxfId="2071" priority="2071" stopIfTrue="1">
      <formula>ISBLANK(P36)</formula>
    </cfRule>
    <cfRule type="expression" dxfId="2070" priority="2072" stopIfTrue="1">
      <formula>ISBLANK(Q36)</formula>
    </cfRule>
  </conditionalFormatting>
  <conditionalFormatting sqref="Q36:Q37">
    <cfRule type="expression" dxfId="2069" priority="2069" stopIfTrue="1">
      <formula>ISBLANK(P36)</formula>
    </cfRule>
    <cfRule type="expression" dxfId="2068" priority="2070" stopIfTrue="1">
      <formula>ISBLANK(Q36)</formula>
    </cfRule>
  </conditionalFormatting>
  <conditionalFormatting sqref="Q36:Q37">
    <cfRule type="expression" dxfId="2067" priority="2067" stopIfTrue="1">
      <formula>ISBLANK(P36)</formula>
    </cfRule>
    <cfRule type="expression" dxfId="2066" priority="2068" stopIfTrue="1">
      <formula>ISBLANK(Q36)</formula>
    </cfRule>
  </conditionalFormatting>
  <conditionalFormatting sqref="Q36:Q37">
    <cfRule type="expression" dxfId="2065" priority="2065" stopIfTrue="1">
      <formula>ISBLANK(P36)</formula>
    </cfRule>
    <cfRule type="expression" dxfId="2064" priority="2066" stopIfTrue="1">
      <formula>ISBLANK(Q36)</formula>
    </cfRule>
  </conditionalFormatting>
  <conditionalFormatting sqref="Q36:Q37">
    <cfRule type="expression" dxfId="2063" priority="2063" stopIfTrue="1">
      <formula>ISBLANK(P36)</formula>
    </cfRule>
    <cfRule type="expression" dxfId="2062" priority="2064" stopIfTrue="1">
      <formula>ISBLANK(Q36)</formula>
    </cfRule>
  </conditionalFormatting>
  <conditionalFormatting sqref="Q36:Q37">
    <cfRule type="expression" dxfId="2061" priority="2061" stopIfTrue="1">
      <formula>ISBLANK(P36)</formula>
    </cfRule>
    <cfRule type="expression" dxfId="2060" priority="2062" stopIfTrue="1">
      <formula>ISBLANK(Q36)</formula>
    </cfRule>
  </conditionalFormatting>
  <conditionalFormatting sqref="Q36:Q37">
    <cfRule type="expression" dxfId="2059" priority="2059" stopIfTrue="1">
      <formula>ISBLANK(P36)</formula>
    </cfRule>
    <cfRule type="expression" dxfId="2058" priority="2060" stopIfTrue="1">
      <formula>ISBLANK(Q36)</formula>
    </cfRule>
  </conditionalFormatting>
  <conditionalFormatting sqref="Q36:Q37">
    <cfRule type="expression" dxfId="2057" priority="2057" stopIfTrue="1">
      <formula>ISBLANK(P36)</formula>
    </cfRule>
    <cfRule type="expression" dxfId="2056" priority="2058" stopIfTrue="1">
      <formula>ISBLANK(Q36)</formula>
    </cfRule>
  </conditionalFormatting>
  <conditionalFormatting sqref="Q36:Q37">
    <cfRule type="expression" dxfId="2055" priority="2055" stopIfTrue="1">
      <formula>ISBLANK(P36)</formula>
    </cfRule>
    <cfRule type="expression" dxfId="2054" priority="2056" stopIfTrue="1">
      <formula>ISBLANK(Q36)</formula>
    </cfRule>
  </conditionalFormatting>
  <conditionalFormatting sqref="Q36:Q37">
    <cfRule type="expression" dxfId="2053" priority="2053" stopIfTrue="1">
      <formula>ISBLANK(P36)</formula>
    </cfRule>
    <cfRule type="expression" dxfId="2052" priority="2054" stopIfTrue="1">
      <formula>ISBLANK(Q36)</formula>
    </cfRule>
  </conditionalFormatting>
  <conditionalFormatting sqref="Q36:Q37">
    <cfRule type="expression" dxfId="2051" priority="2051" stopIfTrue="1">
      <formula>ISBLANK(P36)</formula>
    </cfRule>
    <cfRule type="expression" dxfId="2050" priority="2052" stopIfTrue="1">
      <formula>ISBLANK(Q36)</formula>
    </cfRule>
  </conditionalFormatting>
  <conditionalFormatting sqref="Q38:Q39">
    <cfRule type="expression" dxfId="2049" priority="2049" stopIfTrue="1">
      <formula>ISBLANK(P38)</formula>
    </cfRule>
    <cfRule type="expression" dxfId="2048" priority="2050" stopIfTrue="1">
      <formula>ISBLANK(Q38)</formula>
    </cfRule>
  </conditionalFormatting>
  <conditionalFormatting sqref="Q38:Q39">
    <cfRule type="expression" dxfId="2047" priority="2047" stopIfTrue="1">
      <formula>ISBLANK(P38)</formula>
    </cfRule>
    <cfRule type="expression" dxfId="2046" priority="2048" stopIfTrue="1">
      <formula>ISBLANK(Q38)</formula>
    </cfRule>
  </conditionalFormatting>
  <conditionalFormatting sqref="Q38:Q39">
    <cfRule type="expression" dxfId="2045" priority="2045" stopIfTrue="1">
      <formula>ISBLANK(P38)</formula>
    </cfRule>
    <cfRule type="expression" dxfId="2044" priority="2046" stopIfTrue="1">
      <formula>ISBLANK(Q38)</formula>
    </cfRule>
  </conditionalFormatting>
  <conditionalFormatting sqref="Q38:Q39">
    <cfRule type="expression" dxfId="2043" priority="2043" stopIfTrue="1">
      <formula>ISBLANK(P38)</formula>
    </cfRule>
    <cfRule type="expression" dxfId="2042" priority="2044" stopIfTrue="1">
      <formula>ISBLANK(Q38)</formula>
    </cfRule>
  </conditionalFormatting>
  <conditionalFormatting sqref="Q38:Q39">
    <cfRule type="expression" dxfId="2041" priority="2041" stopIfTrue="1">
      <formula>ISBLANK(P38)</formula>
    </cfRule>
    <cfRule type="expression" dxfId="2040" priority="2042" stopIfTrue="1">
      <formula>ISBLANK(Q38)</formula>
    </cfRule>
  </conditionalFormatting>
  <conditionalFormatting sqref="Q38:Q39">
    <cfRule type="expression" dxfId="2039" priority="2039" stopIfTrue="1">
      <formula>ISBLANK(P38)</formula>
    </cfRule>
    <cfRule type="expression" dxfId="2038" priority="2040" stopIfTrue="1">
      <formula>ISBLANK(Q38)</formula>
    </cfRule>
  </conditionalFormatting>
  <conditionalFormatting sqref="Q38:Q39">
    <cfRule type="expression" dxfId="2037" priority="2037" stopIfTrue="1">
      <formula>ISBLANK(P38)</formula>
    </cfRule>
    <cfRule type="expression" dxfId="2036" priority="2038" stopIfTrue="1">
      <formula>ISBLANK(Q38)</formula>
    </cfRule>
  </conditionalFormatting>
  <conditionalFormatting sqref="Q38:Q39">
    <cfRule type="expression" dxfId="2035" priority="2035" stopIfTrue="1">
      <formula>ISBLANK(P38)</formula>
    </cfRule>
    <cfRule type="expression" dxfId="2034" priority="2036" stopIfTrue="1">
      <formula>ISBLANK(Q38)</formula>
    </cfRule>
  </conditionalFormatting>
  <conditionalFormatting sqref="Q38:Q39">
    <cfRule type="expression" dxfId="2033" priority="2033" stopIfTrue="1">
      <formula>ISBLANK(P38)</formula>
    </cfRule>
    <cfRule type="expression" dxfId="2032" priority="2034" stopIfTrue="1">
      <formula>ISBLANK(Q38)</formula>
    </cfRule>
  </conditionalFormatting>
  <conditionalFormatting sqref="Q38:Q39">
    <cfRule type="expression" dxfId="2031" priority="2031" stopIfTrue="1">
      <formula>ISBLANK(P38)</formula>
    </cfRule>
    <cfRule type="expression" dxfId="2030" priority="2032" stopIfTrue="1">
      <formula>ISBLANK(Q38)</formula>
    </cfRule>
  </conditionalFormatting>
  <conditionalFormatting sqref="Q38:Q39">
    <cfRule type="expression" dxfId="2029" priority="2029" stopIfTrue="1">
      <formula>ISBLANK(P38)</formula>
    </cfRule>
    <cfRule type="expression" dxfId="2028" priority="2030" stopIfTrue="1">
      <formula>ISBLANK(Q38)</formula>
    </cfRule>
  </conditionalFormatting>
  <conditionalFormatting sqref="Q38:Q39">
    <cfRule type="expression" dxfId="2027" priority="2027" stopIfTrue="1">
      <formula>ISBLANK(P38)</formula>
    </cfRule>
    <cfRule type="expression" dxfId="2026" priority="2028" stopIfTrue="1">
      <formula>ISBLANK(Q38)</formula>
    </cfRule>
  </conditionalFormatting>
  <conditionalFormatting sqref="Q38:Q39">
    <cfRule type="expression" dxfId="2025" priority="2025" stopIfTrue="1">
      <formula>ISBLANK(P38)</formula>
    </cfRule>
    <cfRule type="expression" dxfId="2024" priority="2026" stopIfTrue="1">
      <formula>ISBLANK(Q38)</formula>
    </cfRule>
  </conditionalFormatting>
  <conditionalFormatting sqref="Q38:Q39">
    <cfRule type="expression" dxfId="2023" priority="2023" stopIfTrue="1">
      <formula>ISBLANK(P38)</formula>
    </cfRule>
    <cfRule type="expression" dxfId="2022" priority="2024" stopIfTrue="1">
      <formula>ISBLANK(Q38)</formula>
    </cfRule>
  </conditionalFormatting>
  <conditionalFormatting sqref="Q40:Q41">
    <cfRule type="expression" dxfId="2021" priority="2021" stopIfTrue="1">
      <formula>ISBLANK(P40)</formula>
    </cfRule>
    <cfRule type="expression" dxfId="2020" priority="2022" stopIfTrue="1">
      <formula>ISBLANK(Q40)</formula>
    </cfRule>
  </conditionalFormatting>
  <conditionalFormatting sqref="Q40:Q41">
    <cfRule type="expression" dxfId="2019" priority="2019" stopIfTrue="1">
      <formula>ISBLANK(P40)</formula>
    </cfRule>
    <cfRule type="expression" dxfId="2018" priority="2020" stopIfTrue="1">
      <formula>ISBLANK(Q40)</formula>
    </cfRule>
  </conditionalFormatting>
  <conditionalFormatting sqref="Q40:Q41">
    <cfRule type="expression" dxfId="2017" priority="2017" stopIfTrue="1">
      <formula>ISBLANK(P40)</formula>
    </cfRule>
    <cfRule type="expression" dxfId="2016" priority="2018" stopIfTrue="1">
      <formula>ISBLANK(Q40)</formula>
    </cfRule>
  </conditionalFormatting>
  <conditionalFormatting sqref="Q40:Q41">
    <cfRule type="expression" dxfId="2015" priority="2015" stopIfTrue="1">
      <formula>ISBLANK(P40)</formula>
    </cfRule>
    <cfRule type="expression" dxfId="2014" priority="2016" stopIfTrue="1">
      <formula>ISBLANK(Q40)</formula>
    </cfRule>
  </conditionalFormatting>
  <conditionalFormatting sqref="Q40:Q41">
    <cfRule type="expression" dxfId="2013" priority="2013" stopIfTrue="1">
      <formula>ISBLANK(P40)</formula>
    </cfRule>
    <cfRule type="expression" dxfId="2012" priority="2014" stopIfTrue="1">
      <formula>ISBLANK(Q40)</formula>
    </cfRule>
  </conditionalFormatting>
  <conditionalFormatting sqref="Q40:Q41">
    <cfRule type="expression" dxfId="2011" priority="2011" stopIfTrue="1">
      <formula>ISBLANK(P40)</formula>
    </cfRule>
    <cfRule type="expression" dxfId="2010" priority="2012" stopIfTrue="1">
      <formula>ISBLANK(Q40)</formula>
    </cfRule>
  </conditionalFormatting>
  <conditionalFormatting sqref="Q40:Q41">
    <cfRule type="expression" dxfId="2009" priority="2009" stopIfTrue="1">
      <formula>ISBLANK(P40)</formula>
    </cfRule>
    <cfRule type="expression" dxfId="2008" priority="2010" stopIfTrue="1">
      <formula>ISBLANK(Q40)</formula>
    </cfRule>
  </conditionalFormatting>
  <conditionalFormatting sqref="Q40:Q41">
    <cfRule type="expression" dxfId="2007" priority="2007" stopIfTrue="1">
      <formula>ISBLANK(P40)</formula>
    </cfRule>
    <cfRule type="expression" dxfId="2006" priority="2008" stopIfTrue="1">
      <formula>ISBLANK(Q40)</formula>
    </cfRule>
  </conditionalFormatting>
  <conditionalFormatting sqref="Q40:Q41">
    <cfRule type="expression" dxfId="2005" priority="2005" stopIfTrue="1">
      <formula>ISBLANK(P40)</formula>
    </cfRule>
    <cfRule type="expression" dxfId="2004" priority="2006" stopIfTrue="1">
      <formula>ISBLANK(Q40)</formula>
    </cfRule>
  </conditionalFormatting>
  <conditionalFormatting sqref="Q40:Q41">
    <cfRule type="expression" dxfId="2003" priority="2003" stopIfTrue="1">
      <formula>ISBLANK(P40)</formula>
    </cfRule>
    <cfRule type="expression" dxfId="2002" priority="2004" stopIfTrue="1">
      <formula>ISBLANK(Q40)</formula>
    </cfRule>
  </conditionalFormatting>
  <conditionalFormatting sqref="Q40:Q41">
    <cfRule type="expression" dxfId="2001" priority="2001" stopIfTrue="1">
      <formula>ISBLANK(P40)</formula>
    </cfRule>
    <cfRule type="expression" dxfId="2000" priority="2002" stopIfTrue="1">
      <formula>ISBLANK(Q40)</formula>
    </cfRule>
  </conditionalFormatting>
  <conditionalFormatting sqref="Q40:Q41">
    <cfRule type="expression" dxfId="1999" priority="1999" stopIfTrue="1">
      <formula>ISBLANK(P40)</formula>
    </cfRule>
    <cfRule type="expression" dxfId="1998" priority="2000" stopIfTrue="1">
      <formula>ISBLANK(Q40)</formula>
    </cfRule>
  </conditionalFormatting>
  <conditionalFormatting sqref="Q40:Q41">
    <cfRule type="expression" dxfId="1997" priority="1997" stopIfTrue="1">
      <formula>ISBLANK(P40)</formula>
    </cfRule>
    <cfRule type="expression" dxfId="1996" priority="1998" stopIfTrue="1">
      <formula>ISBLANK(Q40)</formula>
    </cfRule>
  </conditionalFormatting>
  <conditionalFormatting sqref="Q40:Q41">
    <cfRule type="expression" dxfId="1995" priority="1995" stopIfTrue="1">
      <formula>ISBLANK(P40)</formula>
    </cfRule>
    <cfRule type="expression" dxfId="1994" priority="1996" stopIfTrue="1">
      <formula>ISBLANK(Q40)</formula>
    </cfRule>
  </conditionalFormatting>
  <conditionalFormatting sqref="Q42:Q43">
    <cfRule type="expression" dxfId="1993" priority="1993" stopIfTrue="1">
      <formula>ISBLANK(P42)</formula>
    </cfRule>
    <cfRule type="expression" dxfId="1992" priority="1994" stopIfTrue="1">
      <formula>ISBLANK(Q42)</formula>
    </cfRule>
  </conditionalFormatting>
  <conditionalFormatting sqref="Q42:Q43">
    <cfRule type="expression" dxfId="1991" priority="1991" stopIfTrue="1">
      <formula>ISBLANK(P42)</formula>
    </cfRule>
    <cfRule type="expression" dxfId="1990" priority="1992" stopIfTrue="1">
      <formula>ISBLANK(Q42)</formula>
    </cfRule>
  </conditionalFormatting>
  <conditionalFormatting sqref="Q42:Q43">
    <cfRule type="expression" dxfId="1989" priority="1989" stopIfTrue="1">
      <formula>ISBLANK(P42)</formula>
    </cfRule>
    <cfRule type="expression" dxfId="1988" priority="1990" stopIfTrue="1">
      <formula>ISBLANK(Q42)</formula>
    </cfRule>
  </conditionalFormatting>
  <conditionalFormatting sqref="Q42:Q43">
    <cfRule type="expression" dxfId="1987" priority="1987" stopIfTrue="1">
      <formula>ISBLANK(P42)</formula>
    </cfRule>
    <cfRule type="expression" dxfId="1986" priority="1988" stopIfTrue="1">
      <formula>ISBLANK(Q42)</formula>
    </cfRule>
  </conditionalFormatting>
  <conditionalFormatting sqref="Q42:Q43">
    <cfRule type="expression" dxfId="1985" priority="1985" stopIfTrue="1">
      <formula>ISBLANK(P42)</formula>
    </cfRule>
    <cfRule type="expression" dxfId="1984" priority="1986" stopIfTrue="1">
      <formula>ISBLANK(Q42)</formula>
    </cfRule>
  </conditionalFormatting>
  <conditionalFormatting sqref="Q42:Q43">
    <cfRule type="expression" dxfId="1983" priority="1983" stopIfTrue="1">
      <formula>ISBLANK(P42)</formula>
    </cfRule>
    <cfRule type="expression" dxfId="1982" priority="1984" stopIfTrue="1">
      <formula>ISBLANK(Q42)</formula>
    </cfRule>
  </conditionalFormatting>
  <conditionalFormatting sqref="Q42:Q43">
    <cfRule type="expression" dxfId="1981" priority="1981" stopIfTrue="1">
      <formula>ISBLANK(P42)</formula>
    </cfRule>
    <cfRule type="expression" dxfId="1980" priority="1982" stopIfTrue="1">
      <formula>ISBLANK(Q42)</formula>
    </cfRule>
  </conditionalFormatting>
  <conditionalFormatting sqref="Q42:Q43">
    <cfRule type="expression" dxfId="1979" priority="1979" stopIfTrue="1">
      <formula>ISBLANK(P42)</formula>
    </cfRule>
    <cfRule type="expression" dxfId="1978" priority="1980" stopIfTrue="1">
      <formula>ISBLANK(Q42)</formula>
    </cfRule>
  </conditionalFormatting>
  <conditionalFormatting sqref="Q42:Q43">
    <cfRule type="expression" dxfId="1977" priority="1977" stopIfTrue="1">
      <formula>ISBLANK(P42)</formula>
    </cfRule>
    <cfRule type="expression" dxfId="1976" priority="1978" stopIfTrue="1">
      <formula>ISBLANK(Q42)</formula>
    </cfRule>
  </conditionalFormatting>
  <conditionalFormatting sqref="Q42:Q43">
    <cfRule type="expression" dxfId="1975" priority="1975" stopIfTrue="1">
      <formula>ISBLANK(P42)</formula>
    </cfRule>
    <cfRule type="expression" dxfId="1974" priority="1976" stopIfTrue="1">
      <formula>ISBLANK(Q42)</formula>
    </cfRule>
  </conditionalFormatting>
  <conditionalFormatting sqref="Q42:Q43">
    <cfRule type="expression" dxfId="1973" priority="1973" stopIfTrue="1">
      <formula>ISBLANK(P42)</formula>
    </cfRule>
    <cfRule type="expression" dxfId="1972" priority="1974" stopIfTrue="1">
      <formula>ISBLANK(Q42)</formula>
    </cfRule>
  </conditionalFormatting>
  <conditionalFormatting sqref="Q42:Q43">
    <cfRule type="expression" dxfId="1971" priority="1971" stopIfTrue="1">
      <formula>ISBLANK(P42)</formula>
    </cfRule>
    <cfRule type="expression" dxfId="1970" priority="1972" stopIfTrue="1">
      <formula>ISBLANK(Q42)</formula>
    </cfRule>
  </conditionalFormatting>
  <conditionalFormatting sqref="Q42:Q43">
    <cfRule type="expression" dxfId="1969" priority="1969" stopIfTrue="1">
      <formula>ISBLANK(P42)</formula>
    </cfRule>
    <cfRule type="expression" dxfId="1968" priority="1970" stopIfTrue="1">
      <formula>ISBLANK(Q42)</formula>
    </cfRule>
  </conditionalFormatting>
  <conditionalFormatting sqref="Q42:Q43">
    <cfRule type="expression" dxfId="1967" priority="1967" stopIfTrue="1">
      <formula>ISBLANK(P42)</formula>
    </cfRule>
    <cfRule type="expression" dxfId="1966" priority="1968" stopIfTrue="1">
      <formula>ISBLANK(Q42)</formula>
    </cfRule>
  </conditionalFormatting>
  <conditionalFormatting sqref="Q44:Q45">
    <cfRule type="expression" dxfId="1965" priority="1965" stopIfTrue="1">
      <formula>ISBLANK(P44)</formula>
    </cfRule>
    <cfRule type="expression" dxfId="1964" priority="1966" stopIfTrue="1">
      <formula>ISBLANK(Q44)</formula>
    </cfRule>
  </conditionalFormatting>
  <conditionalFormatting sqref="Q44:Q45">
    <cfRule type="expression" dxfId="1963" priority="1963" stopIfTrue="1">
      <formula>ISBLANK(P44)</formula>
    </cfRule>
    <cfRule type="expression" dxfId="1962" priority="1964" stopIfTrue="1">
      <formula>ISBLANK(Q44)</formula>
    </cfRule>
  </conditionalFormatting>
  <conditionalFormatting sqref="Q44:Q45">
    <cfRule type="expression" dxfId="1961" priority="1961" stopIfTrue="1">
      <formula>ISBLANK(P44)</formula>
    </cfRule>
    <cfRule type="expression" dxfId="1960" priority="1962" stopIfTrue="1">
      <formula>ISBLANK(Q44)</formula>
    </cfRule>
  </conditionalFormatting>
  <conditionalFormatting sqref="Q44:Q45">
    <cfRule type="expression" dxfId="1959" priority="1959" stopIfTrue="1">
      <formula>ISBLANK(P44)</formula>
    </cfRule>
    <cfRule type="expression" dxfId="1958" priority="1960" stopIfTrue="1">
      <formula>ISBLANK(Q44)</formula>
    </cfRule>
  </conditionalFormatting>
  <conditionalFormatting sqref="Q44:Q45">
    <cfRule type="expression" dxfId="1957" priority="1957" stopIfTrue="1">
      <formula>ISBLANK(P44)</formula>
    </cfRule>
    <cfRule type="expression" dxfId="1956" priority="1958" stopIfTrue="1">
      <formula>ISBLANK(Q44)</formula>
    </cfRule>
  </conditionalFormatting>
  <conditionalFormatting sqref="Q44:Q45">
    <cfRule type="expression" dxfId="1955" priority="1955" stopIfTrue="1">
      <formula>ISBLANK(P44)</formula>
    </cfRule>
    <cfRule type="expression" dxfId="1954" priority="1956" stopIfTrue="1">
      <formula>ISBLANK(Q44)</formula>
    </cfRule>
  </conditionalFormatting>
  <conditionalFormatting sqref="Q44:Q45">
    <cfRule type="expression" dxfId="1953" priority="1953" stopIfTrue="1">
      <formula>ISBLANK(P44)</formula>
    </cfRule>
    <cfRule type="expression" dxfId="1952" priority="1954" stopIfTrue="1">
      <formula>ISBLANK(Q44)</formula>
    </cfRule>
  </conditionalFormatting>
  <conditionalFormatting sqref="Q44:Q45">
    <cfRule type="expression" dxfId="1951" priority="1951" stopIfTrue="1">
      <formula>ISBLANK(P44)</formula>
    </cfRule>
    <cfRule type="expression" dxfId="1950" priority="1952" stopIfTrue="1">
      <formula>ISBLANK(Q44)</formula>
    </cfRule>
  </conditionalFormatting>
  <conditionalFormatting sqref="Q44:Q45">
    <cfRule type="expression" dxfId="1949" priority="1949" stopIfTrue="1">
      <formula>ISBLANK(P44)</formula>
    </cfRule>
    <cfRule type="expression" dxfId="1948" priority="1950" stopIfTrue="1">
      <formula>ISBLANK(Q44)</formula>
    </cfRule>
  </conditionalFormatting>
  <conditionalFormatting sqref="Q44:Q45">
    <cfRule type="expression" dxfId="1947" priority="1947" stopIfTrue="1">
      <formula>ISBLANK(P44)</formula>
    </cfRule>
    <cfRule type="expression" dxfId="1946" priority="1948" stopIfTrue="1">
      <formula>ISBLANK(Q44)</formula>
    </cfRule>
  </conditionalFormatting>
  <conditionalFormatting sqref="Q44:Q45">
    <cfRule type="expression" dxfId="1945" priority="1945" stopIfTrue="1">
      <formula>ISBLANK(P44)</formula>
    </cfRule>
    <cfRule type="expression" dxfId="1944" priority="1946" stopIfTrue="1">
      <formula>ISBLANK(Q44)</formula>
    </cfRule>
  </conditionalFormatting>
  <conditionalFormatting sqref="Q44:Q45">
    <cfRule type="expression" dxfId="1943" priority="1943" stopIfTrue="1">
      <formula>ISBLANK(P44)</formula>
    </cfRule>
    <cfRule type="expression" dxfId="1942" priority="1944" stopIfTrue="1">
      <formula>ISBLANK(Q44)</formula>
    </cfRule>
  </conditionalFormatting>
  <conditionalFormatting sqref="Q44:Q45">
    <cfRule type="expression" dxfId="1941" priority="1941" stopIfTrue="1">
      <formula>ISBLANK(P44)</formula>
    </cfRule>
    <cfRule type="expression" dxfId="1940" priority="1942" stopIfTrue="1">
      <formula>ISBLANK(Q44)</formula>
    </cfRule>
  </conditionalFormatting>
  <conditionalFormatting sqref="Q44:Q45">
    <cfRule type="expression" dxfId="1939" priority="1939" stopIfTrue="1">
      <formula>ISBLANK(P44)</formula>
    </cfRule>
    <cfRule type="expression" dxfId="1938" priority="1940" stopIfTrue="1">
      <formula>ISBLANK(Q44)</formula>
    </cfRule>
  </conditionalFormatting>
  <conditionalFormatting sqref="Q46:Q47">
    <cfRule type="expression" dxfId="1937" priority="1937" stopIfTrue="1">
      <formula>ISBLANK(P46)</formula>
    </cfRule>
    <cfRule type="expression" dxfId="1936" priority="1938" stopIfTrue="1">
      <formula>ISBLANK(Q46)</formula>
    </cfRule>
  </conditionalFormatting>
  <conditionalFormatting sqref="Q46:Q47">
    <cfRule type="expression" dxfId="1935" priority="1935" stopIfTrue="1">
      <formula>ISBLANK(P46)</formula>
    </cfRule>
    <cfRule type="expression" dxfId="1934" priority="1936" stopIfTrue="1">
      <formula>ISBLANK(Q46)</formula>
    </cfRule>
  </conditionalFormatting>
  <conditionalFormatting sqref="Q46:Q47">
    <cfRule type="expression" dxfId="1933" priority="1933" stopIfTrue="1">
      <formula>ISBLANK(P46)</formula>
    </cfRule>
    <cfRule type="expression" dxfId="1932" priority="1934" stopIfTrue="1">
      <formula>ISBLANK(Q46)</formula>
    </cfRule>
  </conditionalFormatting>
  <conditionalFormatting sqref="Q46:Q47">
    <cfRule type="expression" dxfId="1931" priority="1931" stopIfTrue="1">
      <formula>ISBLANK(P46)</formula>
    </cfRule>
    <cfRule type="expression" dxfId="1930" priority="1932" stopIfTrue="1">
      <formula>ISBLANK(Q46)</formula>
    </cfRule>
  </conditionalFormatting>
  <conditionalFormatting sqref="Q46:Q47">
    <cfRule type="expression" dxfId="1929" priority="1929" stopIfTrue="1">
      <formula>ISBLANK(P46)</formula>
    </cfRule>
    <cfRule type="expression" dxfId="1928" priority="1930" stopIfTrue="1">
      <formula>ISBLANK(Q46)</formula>
    </cfRule>
  </conditionalFormatting>
  <conditionalFormatting sqref="Q46:Q47">
    <cfRule type="expression" dxfId="1927" priority="1927" stopIfTrue="1">
      <formula>ISBLANK(P46)</formula>
    </cfRule>
    <cfRule type="expression" dxfId="1926" priority="1928" stopIfTrue="1">
      <formula>ISBLANK(Q46)</formula>
    </cfRule>
  </conditionalFormatting>
  <conditionalFormatting sqref="Q46:Q47">
    <cfRule type="expression" dxfId="1925" priority="1925" stopIfTrue="1">
      <formula>ISBLANK(P46)</formula>
    </cfRule>
    <cfRule type="expression" dxfId="1924" priority="1926" stopIfTrue="1">
      <formula>ISBLANK(Q46)</formula>
    </cfRule>
  </conditionalFormatting>
  <conditionalFormatting sqref="Q46:Q47">
    <cfRule type="expression" dxfId="1923" priority="1923" stopIfTrue="1">
      <formula>ISBLANK(P46)</formula>
    </cfRule>
    <cfRule type="expression" dxfId="1922" priority="1924" stopIfTrue="1">
      <formula>ISBLANK(Q46)</formula>
    </cfRule>
  </conditionalFormatting>
  <conditionalFormatting sqref="Q46:Q47">
    <cfRule type="expression" dxfId="1921" priority="1921" stopIfTrue="1">
      <formula>ISBLANK(P46)</formula>
    </cfRule>
    <cfRule type="expression" dxfId="1920" priority="1922" stopIfTrue="1">
      <formula>ISBLANK(Q46)</formula>
    </cfRule>
  </conditionalFormatting>
  <conditionalFormatting sqref="Q46:Q47">
    <cfRule type="expression" dxfId="1919" priority="1919" stopIfTrue="1">
      <formula>ISBLANK(P46)</formula>
    </cfRule>
    <cfRule type="expression" dxfId="1918" priority="1920" stopIfTrue="1">
      <formula>ISBLANK(Q46)</formula>
    </cfRule>
  </conditionalFormatting>
  <conditionalFormatting sqref="Q46:Q47">
    <cfRule type="expression" dxfId="1917" priority="1917" stopIfTrue="1">
      <formula>ISBLANK(P46)</formula>
    </cfRule>
    <cfRule type="expression" dxfId="1916" priority="1918" stopIfTrue="1">
      <formula>ISBLANK(Q46)</formula>
    </cfRule>
  </conditionalFormatting>
  <conditionalFormatting sqref="Q46:Q47">
    <cfRule type="expression" dxfId="1915" priority="1915" stopIfTrue="1">
      <formula>ISBLANK(P46)</formula>
    </cfRule>
    <cfRule type="expression" dxfId="1914" priority="1916" stopIfTrue="1">
      <formula>ISBLANK(Q46)</formula>
    </cfRule>
  </conditionalFormatting>
  <conditionalFormatting sqref="Q46:Q47">
    <cfRule type="expression" dxfId="1913" priority="1913" stopIfTrue="1">
      <formula>ISBLANK(P46)</formula>
    </cfRule>
    <cfRule type="expression" dxfId="1912" priority="1914" stopIfTrue="1">
      <formula>ISBLANK(Q46)</formula>
    </cfRule>
  </conditionalFormatting>
  <conditionalFormatting sqref="Q46:Q47">
    <cfRule type="expression" dxfId="1911" priority="1911" stopIfTrue="1">
      <formula>ISBLANK(P46)</formula>
    </cfRule>
    <cfRule type="expression" dxfId="1910" priority="1912" stopIfTrue="1">
      <formula>ISBLANK(Q46)</formula>
    </cfRule>
  </conditionalFormatting>
  <conditionalFormatting sqref="Q48:Q49">
    <cfRule type="expression" dxfId="1909" priority="1909" stopIfTrue="1">
      <formula>ISBLANK(P48)</formula>
    </cfRule>
    <cfRule type="expression" dxfId="1908" priority="1910" stopIfTrue="1">
      <formula>ISBLANK(Q48)</formula>
    </cfRule>
  </conditionalFormatting>
  <conditionalFormatting sqref="Q48:Q49">
    <cfRule type="expression" dxfId="1907" priority="1907" stopIfTrue="1">
      <formula>ISBLANK(P48)</formula>
    </cfRule>
    <cfRule type="expression" dxfId="1906" priority="1908" stopIfTrue="1">
      <formula>ISBLANK(Q48)</formula>
    </cfRule>
  </conditionalFormatting>
  <conditionalFormatting sqref="Q48:Q49">
    <cfRule type="expression" dxfId="1905" priority="1905" stopIfTrue="1">
      <formula>ISBLANK(P48)</formula>
    </cfRule>
    <cfRule type="expression" dxfId="1904" priority="1906" stopIfTrue="1">
      <formula>ISBLANK(Q48)</formula>
    </cfRule>
  </conditionalFormatting>
  <conditionalFormatting sqref="Q48:Q49">
    <cfRule type="expression" dxfId="1903" priority="1903" stopIfTrue="1">
      <formula>ISBLANK(P48)</formula>
    </cfRule>
    <cfRule type="expression" dxfId="1902" priority="1904" stopIfTrue="1">
      <formula>ISBLANK(Q48)</formula>
    </cfRule>
  </conditionalFormatting>
  <conditionalFormatting sqref="Q48:Q49">
    <cfRule type="expression" dxfId="1901" priority="1901" stopIfTrue="1">
      <formula>ISBLANK(P48)</formula>
    </cfRule>
    <cfRule type="expression" dxfId="1900" priority="1902" stopIfTrue="1">
      <formula>ISBLANK(Q48)</formula>
    </cfRule>
  </conditionalFormatting>
  <conditionalFormatting sqref="Q48:Q49">
    <cfRule type="expression" dxfId="1899" priority="1899" stopIfTrue="1">
      <formula>ISBLANK(P48)</formula>
    </cfRule>
    <cfRule type="expression" dxfId="1898" priority="1900" stopIfTrue="1">
      <formula>ISBLANK(Q48)</formula>
    </cfRule>
  </conditionalFormatting>
  <conditionalFormatting sqref="Q48:Q49">
    <cfRule type="expression" dxfId="1897" priority="1897" stopIfTrue="1">
      <formula>ISBLANK(P48)</formula>
    </cfRule>
    <cfRule type="expression" dxfId="1896" priority="1898" stopIfTrue="1">
      <formula>ISBLANK(Q48)</formula>
    </cfRule>
  </conditionalFormatting>
  <conditionalFormatting sqref="Q48:Q49">
    <cfRule type="expression" dxfId="1895" priority="1895" stopIfTrue="1">
      <formula>ISBLANK(P48)</formula>
    </cfRule>
    <cfRule type="expression" dxfId="1894" priority="1896" stopIfTrue="1">
      <formula>ISBLANK(Q48)</formula>
    </cfRule>
  </conditionalFormatting>
  <conditionalFormatting sqref="Q48:Q49">
    <cfRule type="expression" dxfId="1893" priority="1893" stopIfTrue="1">
      <formula>ISBLANK(P48)</formula>
    </cfRule>
    <cfRule type="expression" dxfId="1892" priority="1894" stopIfTrue="1">
      <formula>ISBLANK(Q48)</formula>
    </cfRule>
  </conditionalFormatting>
  <conditionalFormatting sqref="Q48:Q49">
    <cfRule type="expression" dxfId="1891" priority="1891" stopIfTrue="1">
      <formula>ISBLANK(P48)</formula>
    </cfRule>
    <cfRule type="expression" dxfId="1890" priority="1892" stopIfTrue="1">
      <formula>ISBLANK(Q48)</formula>
    </cfRule>
  </conditionalFormatting>
  <conditionalFormatting sqref="Q48:Q49">
    <cfRule type="expression" dxfId="1889" priority="1889" stopIfTrue="1">
      <formula>ISBLANK(P48)</formula>
    </cfRule>
    <cfRule type="expression" dxfId="1888" priority="1890" stopIfTrue="1">
      <formula>ISBLANK(Q48)</formula>
    </cfRule>
  </conditionalFormatting>
  <conditionalFormatting sqref="Q48:Q49">
    <cfRule type="expression" dxfId="1887" priority="1887" stopIfTrue="1">
      <formula>ISBLANK(P48)</formula>
    </cfRule>
    <cfRule type="expression" dxfId="1886" priority="1888" stopIfTrue="1">
      <formula>ISBLANK(Q48)</formula>
    </cfRule>
  </conditionalFormatting>
  <conditionalFormatting sqref="Q48:Q49">
    <cfRule type="expression" dxfId="1885" priority="1885" stopIfTrue="1">
      <formula>ISBLANK(P48)</formula>
    </cfRule>
    <cfRule type="expression" dxfId="1884" priority="1886" stopIfTrue="1">
      <formula>ISBLANK(Q48)</formula>
    </cfRule>
  </conditionalFormatting>
  <conditionalFormatting sqref="Q48:Q49">
    <cfRule type="expression" dxfId="1883" priority="1883" stopIfTrue="1">
      <formula>ISBLANK(P48)</formula>
    </cfRule>
    <cfRule type="expression" dxfId="1882" priority="1884" stopIfTrue="1">
      <formula>ISBLANK(Q48)</formula>
    </cfRule>
  </conditionalFormatting>
  <conditionalFormatting sqref="Q50:Q51">
    <cfRule type="expression" dxfId="1881" priority="1881" stopIfTrue="1">
      <formula>ISBLANK(P50)</formula>
    </cfRule>
    <cfRule type="expression" dxfId="1880" priority="1882" stopIfTrue="1">
      <formula>ISBLANK(Q50)</formula>
    </cfRule>
  </conditionalFormatting>
  <conditionalFormatting sqref="Q50:Q51">
    <cfRule type="expression" dxfId="1879" priority="1879" stopIfTrue="1">
      <formula>ISBLANK(P50)</formula>
    </cfRule>
    <cfRule type="expression" dxfId="1878" priority="1880" stopIfTrue="1">
      <formula>ISBLANK(Q50)</formula>
    </cfRule>
  </conditionalFormatting>
  <conditionalFormatting sqref="Q50:Q51">
    <cfRule type="expression" dxfId="1877" priority="1877" stopIfTrue="1">
      <formula>ISBLANK(P50)</formula>
    </cfRule>
    <cfRule type="expression" dxfId="1876" priority="1878" stopIfTrue="1">
      <formula>ISBLANK(Q50)</formula>
    </cfRule>
  </conditionalFormatting>
  <conditionalFormatting sqref="Q50:Q51">
    <cfRule type="expression" dxfId="1875" priority="1875" stopIfTrue="1">
      <formula>ISBLANK(P50)</formula>
    </cfRule>
    <cfRule type="expression" dxfId="1874" priority="1876" stopIfTrue="1">
      <formula>ISBLANK(Q50)</formula>
    </cfRule>
  </conditionalFormatting>
  <conditionalFormatting sqref="Q50:Q51">
    <cfRule type="expression" dxfId="1873" priority="1873" stopIfTrue="1">
      <formula>ISBLANK(P50)</formula>
    </cfRule>
    <cfRule type="expression" dxfId="1872" priority="1874" stopIfTrue="1">
      <formula>ISBLANK(Q50)</formula>
    </cfRule>
  </conditionalFormatting>
  <conditionalFormatting sqref="Q50:Q51">
    <cfRule type="expression" dxfId="1871" priority="1871" stopIfTrue="1">
      <formula>ISBLANK(P50)</formula>
    </cfRule>
    <cfRule type="expression" dxfId="1870" priority="1872" stopIfTrue="1">
      <formula>ISBLANK(Q50)</formula>
    </cfRule>
  </conditionalFormatting>
  <conditionalFormatting sqref="Q50:Q51">
    <cfRule type="expression" dxfId="1869" priority="1869" stopIfTrue="1">
      <formula>ISBLANK(P50)</formula>
    </cfRule>
    <cfRule type="expression" dxfId="1868" priority="1870" stopIfTrue="1">
      <formula>ISBLANK(Q50)</formula>
    </cfRule>
  </conditionalFormatting>
  <conditionalFormatting sqref="Q50:Q51">
    <cfRule type="expression" dxfId="1867" priority="1867" stopIfTrue="1">
      <formula>ISBLANK(P50)</formula>
    </cfRule>
    <cfRule type="expression" dxfId="1866" priority="1868" stopIfTrue="1">
      <formula>ISBLANK(Q50)</formula>
    </cfRule>
  </conditionalFormatting>
  <conditionalFormatting sqref="Q50:Q51">
    <cfRule type="expression" dxfId="1865" priority="1865" stopIfTrue="1">
      <formula>ISBLANK(P50)</formula>
    </cfRule>
    <cfRule type="expression" dxfId="1864" priority="1866" stopIfTrue="1">
      <formula>ISBLANK(Q50)</formula>
    </cfRule>
  </conditionalFormatting>
  <conditionalFormatting sqref="Q50:Q51">
    <cfRule type="expression" dxfId="1863" priority="1863" stopIfTrue="1">
      <formula>ISBLANK(P50)</formula>
    </cfRule>
    <cfRule type="expression" dxfId="1862" priority="1864" stopIfTrue="1">
      <formula>ISBLANK(Q50)</formula>
    </cfRule>
  </conditionalFormatting>
  <conditionalFormatting sqref="Q50:Q51">
    <cfRule type="expression" dxfId="1861" priority="1861" stopIfTrue="1">
      <formula>ISBLANK(P50)</formula>
    </cfRule>
    <cfRule type="expression" dxfId="1860" priority="1862" stopIfTrue="1">
      <formula>ISBLANK(Q50)</formula>
    </cfRule>
  </conditionalFormatting>
  <conditionalFormatting sqref="Q50:Q51">
    <cfRule type="expression" dxfId="1859" priority="1859" stopIfTrue="1">
      <formula>ISBLANK(P50)</formula>
    </cfRule>
    <cfRule type="expression" dxfId="1858" priority="1860" stopIfTrue="1">
      <formula>ISBLANK(Q50)</formula>
    </cfRule>
  </conditionalFormatting>
  <conditionalFormatting sqref="Q50:Q51">
    <cfRule type="expression" dxfId="1857" priority="1857" stopIfTrue="1">
      <formula>ISBLANK(P50)</formula>
    </cfRule>
    <cfRule type="expression" dxfId="1856" priority="1858" stopIfTrue="1">
      <formula>ISBLANK(Q50)</formula>
    </cfRule>
  </conditionalFormatting>
  <conditionalFormatting sqref="Q50:Q51">
    <cfRule type="expression" dxfId="1855" priority="1855" stopIfTrue="1">
      <formula>ISBLANK(P50)</formula>
    </cfRule>
    <cfRule type="expression" dxfId="1854" priority="1856" stopIfTrue="1">
      <formula>ISBLANK(Q50)</formula>
    </cfRule>
  </conditionalFormatting>
  <conditionalFormatting sqref="Q52:Q53">
    <cfRule type="expression" dxfId="1853" priority="1853" stopIfTrue="1">
      <formula>ISBLANK(P52)</formula>
    </cfRule>
    <cfRule type="expression" dxfId="1852" priority="1854" stopIfTrue="1">
      <formula>ISBLANK(Q52)</formula>
    </cfRule>
  </conditionalFormatting>
  <conditionalFormatting sqref="Q52:Q53">
    <cfRule type="expression" dxfId="1851" priority="1851" stopIfTrue="1">
      <formula>ISBLANK(P52)</formula>
    </cfRule>
    <cfRule type="expression" dxfId="1850" priority="1852" stopIfTrue="1">
      <formula>ISBLANK(Q52)</formula>
    </cfRule>
  </conditionalFormatting>
  <conditionalFormatting sqref="Q52:Q53">
    <cfRule type="expression" dxfId="1849" priority="1849" stopIfTrue="1">
      <formula>ISBLANK(P52)</formula>
    </cfRule>
    <cfRule type="expression" dxfId="1848" priority="1850" stopIfTrue="1">
      <formula>ISBLANK(Q52)</formula>
    </cfRule>
  </conditionalFormatting>
  <conditionalFormatting sqref="Q52:Q53">
    <cfRule type="expression" dxfId="1847" priority="1847" stopIfTrue="1">
      <formula>ISBLANK(P52)</formula>
    </cfRule>
    <cfRule type="expression" dxfId="1846" priority="1848" stopIfTrue="1">
      <formula>ISBLANK(Q52)</formula>
    </cfRule>
  </conditionalFormatting>
  <conditionalFormatting sqref="Q52:Q53">
    <cfRule type="expression" dxfId="1845" priority="1845" stopIfTrue="1">
      <formula>ISBLANK(P52)</formula>
    </cfRule>
    <cfRule type="expression" dxfId="1844" priority="1846" stopIfTrue="1">
      <formula>ISBLANK(Q52)</formula>
    </cfRule>
  </conditionalFormatting>
  <conditionalFormatting sqref="Q52:Q53">
    <cfRule type="expression" dxfId="1843" priority="1843" stopIfTrue="1">
      <formula>ISBLANK(P52)</formula>
    </cfRule>
    <cfRule type="expression" dxfId="1842" priority="1844" stopIfTrue="1">
      <formula>ISBLANK(Q52)</formula>
    </cfRule>
  </conditionalFormatting>
  <conditionalFormatting sqref="Q52:Q53">
    <cfRule type="expression" dxfId="1841" priority="1841" stopIfTrue="1">
      <formula>ISBLANK(P52)</formula>
    </cfRule>
    <cfRule type="expression" dxfId="1840" priority="1842" stopIfTrue="1">
      <formula>ISBLANK(Q52)</formula>
    </cfRule>
  </conditionalFormatting>
  <conditionalFormatting sqref="Q52:Q53">
    <cfRule type="expression" dxfId="1839" priority="1839" stopIfTrue="1">
      <formula>ISBLANK(P52)</formula>
    </cfRule>
    <cfRule type="expression" dxfId="1838" priority="1840" stopIfTrue="1">
      <formula>ISBLANK(Q52)</formula>
    </cfRule>
  </conditionalFormatting>
  <conditionalFormatting sqref="Q52:Q53">
    <cfRule type="expression" dxfId="1837" priority="1837" stopIfTrue="1">
      <formula>ISBLANK(P52)</formula>
    </cfRule>
    <cfRule type="expression" dxfId="1836" priority="1838" stopIfTrue="1">
      <formula>ISBLANK(Q52)</formula>
    </cfRule>
  </conditionalFormatting>
  <conditionalFormatting sqref="Q52:Q53">
    <cfRule type="expression" dxfId="1835" priority="1835" stopIfTrue="1">
      <formula>ISBLANK(P52)</formula>
    </cfRule>
    <cfRule type="expression" dxfId="1834" priority="1836" stopIfTrue="1">
      <formula>ISBLANK(Q52)</formula>
    </cfRule>
  </conditionalFormatting>
  <conditionalFormatting sqref="Q52:Q53">
    <cfRule type="expression" dxfId="1833" priority="1833" stopIfTrue="1">
      <formula>ISBLANK(P52)</formula>
    </cfRule>
    <cfRule type="expression" dxfId="1832" priority="1834" stopIfTrue="1">
      <formula>ISBLANK(Q52)</formula>
    </cfRule>
  </conditionalFormatting>
  <conditionalFormatting sqref="Q52:Q53">
    <cfRule type="expression" dxfId="1831" priority="1831" stopIfTrue="1">
      <formula>ISBLANK(P52)</formula>
    </cfRule>
    <cfRule type="expression" dxfId="1830" priority="1832" stopIfTrue="1">
      <formula>ISBLANK(Q52)</formula>
    </cfRule>
  </conditionalFormatting>
  <conditionalFormatting sqref="Q52:Q53">
    <cfRule type="expression" dxfId="1829" priority="1829" stopIfTrue="1">
      <formula>ISBLANK(P52)</formula>
    </cfRule>
    <cfRule type="expression" dxfId="1828" priority="1830" stopIfTrue="1">
      <formula>ISBLANK(Q52)</formula>
    </cfRule>
  </conditionalFormatting>
  <conditionalFormatting sqref="Q52:Q53">
    <cfRule type="expression" dxfId="1827" priority="1827" stopIfTrue="1">
      <formula>ISBLANK(P52)</formula>
    </cfRule>
    <cfRule type="expression" dxfId="1826" priority="1828" stopIfTrue="1">
      <formula>ISBLANK(Q52)</formula>
    </cfRule>
  </conditionalFormatting>
  <conditionalFormatting sqref="Q54:Q55">
    <cfRule type="expression" dxfId="1825" priority="1825" stopIfTrue="1">
      <formula>ISBLANK(P54)</formula>
    </cfRule>
    <cfRule type="expression" dxfId="1824" priority="1826" stopIfTrue="1">
      <formula>ISBLANK(Q54)</formula>
    </cfRule>
  </conditionalFormatting>
  <conditionalFormatting sqref="Q54:Q55">
    <cfRule type="expression" dxfId="1823" priority="1823" stopIfTrue="1">
      <formula>ISBLANK(P54)</formula>
    </cfRule>
    <cfRule type="expression" dxfId="1822" priority="1824" stopIfTrue="1">
      <formula>ISBLANK(Q54)</formula>
    </cfRule>
  </conditionalFormatting>
  <conditionalFormatting sqref="Q54:Q55">
    <cfRule type="expression" dxfId="1821" priority="1821" stopIfTrue="1">
      <formula>ISBLANK(P54)</formula>
    </cfRule>
    <cfRule type="expression" dxfId="1820" priority="1822" stopIfTrue="1">
      <formula>ISBLANK(Q54)</formula>
    </cfRule>
  </conditionalFormatting>
  <conditionalFormatting sqref="Q54:Q55">
    <cfRule type="expression" dxfId="1819" priority="1819" stopIfTrue="1">
      <formula>ISBLANK(P54)</formula>
    </cfRule>
    <cfRule type="expression" dxfId="1818" priority="1820" stopIfTrue="1">
      <formula>ISBLANK(Q54)</formula>
    </cfRule>
  </conditionalFormatting>
  <conditionalFormatting sqref="Q54:Q55">
    <cfRule type="expression" dxfId="1817" priority="1817" stopIfTrue="1">
      <formula>ISBLANK(P54)</formula>
    </cfRule>
    <cfRule type="expression" dxfId="1816" priority="1818" stopIfTrue="1">
      <formula>ISBLANK(Q54)</formula>
    </cfRule>
  </conditionalFormatting>
  <conditionalFormatting sqref="Q54:Q55">
    <cfRule type="expression" dxfId="1815" priority="1815" stopIfTrue="1">
      <formula>ISBLANK(P54)</formula>
    </cfRule>
    <cfRule type="expression" dxfId="1814" priority="1816" stopIfTrue="1">
      <formula>ISBLANK(Q54)</formula>
    </cfRule>
  </conditionalFormatting>
  <conditionalFormatting sqref="Q54:Q55">
    <cfRule type="expression" dxfId="1813" priority="1813" stopIfTrue="1">
      <formula>ISBLANK(P54)</formula>
    </cfRule>
    <cfRule type="expression" dxfId="1812" priority="1814" stopIfTrue="1">
      <formula>ISBLANK(Q54)</formula>
    </cfRule>
  </conditionalFormatting>
  <conditionalFormatting sqref="Q54:Q55">
    <cfRule type="expression" dxfId="1811" priority="1811" stopIfTrue="1">
      <formula>ISBLANK(P54)</formula>
    </cfRule>
    <cfRule type="expression" dxfId="1810" priority="1812" stopIfTrue="1">
      <formula>ISBLANK(Q54)</formula>
    </cfRule>
  </conditionalFormatting>
  <conditionalFormatting sqref="Q54:Q55">
    <cfRule type="expression" dxfId="1809" priority="1809" stopIfTrue="1">
      <formula>ISBLANK(P54)</formula>
    </cfRule>
    <cfRule type="expression" dxfId="1808" priority="1810" stopIfTrue="1">
      <formula>ISBLANK(Q54)</formula>
    </cfRule>
  </conditionalFormatting>
  <conditionalFormatting sqref="Q54:Q55">
    <cfRule type="expression" dxfId="1807" priority="1807" stopIfTrue="1">
      <formula>ISBLANK(P54)</formula>
    </cfRule>
    <cfRule type="expression" dxfId="1806" priority="1808" stopIfTrue="1">
      <formula>ISBLANK(Q54)</formula>
    </cfRule>
  </conditionalFormatting>
  <conditionalFormatting sqref="Q54:Q55">
    <cfRule type="expression" dxfId="1805" priority="1805" stopIfTrue="1">
      <formula>ISBLANK(P54)</formula>
    </cfRule>
    <cfRule type="expression" dxfId="1804" priority="1806" stopIfTrue="1">
      <formula>ISBLANK(Q54)</formula>
    </cfRule>
  </conditionalFormatting>
  <conditionalFormatting sqref="Q54:Q55">
    <cfRule type="expression" dxfId="1803" priority="1803" stopIfTrue="1">
      <formula>ISBLANK(P54)</formula>
    </cfRule>
    <cfRule type="expression" dxfId="1802" priority="1804" stopIfTrue="1">
      <formula>ISBLANK(Q54)</formula>
    </cfRule>
  </conditionalFormatting>
  <conditionalFormatting sqref="Q54:Q55">
    <cfRule type="expression" dxfId="1801" priority="1801" stopIfTrue="1">
      <formula>ISBLANK(P54)</formula>
    </cfRule>
    <cfRule type="expression" dxfId="1800" priority="1802" stopIfTrue="1">
      <formula>ISBLANK(Q54)</formula>
    </cfRule>
  </conditionalFormatting>
  <conditionalFormatting sqref="Q54:Q55">
    <cfRule type="expression" dxfId="1799" priority="1799" stopIfTrue="1">
      <formula>ISBLANK(P54)</formula>
    </cfRule>
    <cfRule type="expression" dxfId="1798" priority="1800" stopIfTrue="1">
      <formula>ISBLANK(Q54)</formula>
    </cfRule>
  </conditionalFormatting>
  <conditionalFormatting sqref="Q56:Q57">
    <cfRule type="expression" dxfId="1797" priority="1797" stopIfTrue="1">
      <formula>ISBLANK(P56)</formula>
    </cfRule>
    <cfRule type="expression" dxfId="1796" priority="1798" stopIfTrue="1">
      <formula>ISBLANK(Q56)</formula>
    </cfRule>
  </conditionalFormatting>
  <conditionalFormatting sqref="Q56:Q57">
    <cfRule type="expression" dxfId="1795" priority="1795" stopIfTrue="1">
      <formula>ISBLANK(P56)</formula>
    </cfRule>
    <cfRule type="expression" dxfId="1794" priority="1796" stopIfTrue="1">
      <formula>ISBLANK(Q56)</formula>
    </cfRule>
  </conditionalFormatting>
  <conditionalFormatting sqref="Q56:Q57">
    <cfRule type="expression" dxfId="1793" priority="1793" stopIfTrue="1">
      <formula>ISBLANK(P56)</formula>
    </cfRule>
    <cfRule type="expression" dxfId="1792" priority="1794" stopIfTrue="1">
      <formula>ISBLANK(Q56)</formula>
    </cfRule>
  </conditionalFormatting>
  <conditionalFormatting sqref="Q56:Q57">
    <cfRule type="expression" dxfId="1791" priority="1791" stopIfTrue="1">
      <formula>ISBLANK(P56)</formula>
    </cfRule>
    <cfRule type="expression" dxfId="1790" priority="1792" stopIfTrue="1">
      <formula>ISBLANK(Q56)</formula>
    </cfRule>
  </conditionalFormatting>
  <conditionalFormatting sqref="Q56:Q57">
    <cfRule type="expression" dxfId="1789" priority="1789" stopIfTrue="1">
      <formula>ISBLANK(P56)</formula>
    </cfRule>
    <cfRule type="expression" dxfId="1788" priority="1790" stopIfTrue="1">
      <formula>ISBLANK(Q56)</formula>
    </cfRule>
  </conditionalFormatting>
  <conditionalFormatting sqref="Q56:Q57">
    <cfRule type="expression" dxfId="1787" priority="1787" stopIfTrue="1">
      <formula>ISBLANK(P56)</formula>
    </cfRule>
    <cfRule type="expression" dxfId="1786" priority="1788" stopIfTrue="1">
      <formula>ISBLANK(Q56)</formula>
    </cfRule>
  </conditionalFormatting>
  <conditionalFormatting sqref="Q56:Q57">
    <cfRule type="expression" dxfId="1785" priority="1785" stopIfTrue="1">
      <formula>ISBLANK(P56)</formula>
    </cfRule>
    <cfRule type="expression" dxfId="1784" priority="1786" stopIfTrue="1">
      <formula>ISBLANK(Q56)</formula>
    </cfRule>
  </conditionalFormatting>
  <conditionalFormatting sqref="Q56:Q57">
    <cfRule type="expression" dxfId="1783" priority="1783" stopIfTrue="1">
      <formula>ISBLANK(P56)</formula>
    </cfRule>
    <cfRule type="expression" dxfId="1782" priority="1784" stopIfTrue="1">
      <formula>ISBLANK(Q56)</formula>
    </cfRule>
  </conditionalFormatting>
  <conditionalFormatting sqref="Q56:Q57">
    <cfRule type="expression" dxfId="1781" priority="1781" stopIfTrue="1">
      <formula>ISBLANK(P56)</formula>
    </cfRule>
    <cfRule type="expression" dxfId="1780" priority="1782" stopIfTrue="1">
      <formula>ISBLANK(Q56)</formula>
    </cfRule>
  </conditionalFormatting>
  <conditionalFormatting sqref="Q56:Q57">
    <cfRule type="expression" dxfId="1779" priority="1779" stopIfTrue="1">
      <formula>ISBLANK(P56)</formula>
    </cfRule>
    <cfRule type="expression" dxfId="1778" priority="1780" stopIfTrue="1">
      <formula>ISBLANK(Q56)</formula>
    </cfRule>
  </conditionalFormatting>
  <conditionalFormatting sqref="Q56:Q57">
    <cfRule type="expression" dxfId="1777" priority="1777" stopIfTrue="1">
      <formula>ISBLANK(P56)</formula>
    </cfRule>
    <cfRule type="expression" dxfId="1776" priority="1778" stopIfTrue="1">
      <formula>ISBLANK(Q56)</formula>
    </cfRule>
  </conditionalFormatting>
  <conditionalFormatting sqref="Q56:Q57">
    <cfRule type="expression" dxfId="1775" priority="1775" stopIfTrue="1">
      <formula>ISBLANK(P56)</formula>
    </cfRule>
    <cfRule type="expression" dxfId="1774" priority="1776" stopIfTrue="1">
      <formula>ISBLANK(Q56)</formula>
    </cfRule>
  </conditionalFormatting>
  <conditionalFormatting sqref="Q56:Q57">
    <cfRule type="expression" dxfId="1773" priority="1773" stopIfTrue="1">
      <formula>ISBLANK(P56)</formula>
    </cfRule>
    <cfRule type="expression" dxfId="1772" priority="1774" stopIfTrue="1">
      <formula>ISBLANK(Q56)</formula>
    </cfRule>
  </conditionalFormatting>
  <conditionalFormatting sqref="Q56:Q57">
    <cfRule type="expression" dxfId="1771" priority="1771" stopIfTrue="1">
      <formula>ISBLANK(P56)</formula>
    </cfRule>
    <cfRule type="expression" dxfId="1770" priority="1772" stopIfTrue="1">
      <formula>ISBLANK(Q56)</formula>
    </cfRule>
  </conditionalFormatting>
  <conditionalFormatting sqref="Q58:Q59">
    <cfRule type="expression" dxfId="1769" priority="1769" stopIfTrue="1">
      <formula>ISBLANK(P58)</formula>
    </cfRule>
    <cfRule type="expression" dxfId="1768" priority="1770" stopIfTrue="1">
      <formula>ISBLANK(Q58)</formula>
    </cfRule>
  </conditionalFormatting>
  <conditionalFormatting sqref="Q58:Q59">
    <cfRule type="expression" dxfId="1767" priority="1767" stopIfTrue="1">
      <formula>ISBLANK(P58)</formula>
    </cfRule>
    <cfRule type="expression" dxfId="1766" priority="1768" stopIfTrue="1">
      <formula>ISBLANK(Q58)</formula>
    </cfRule>
  </conditionalFormatting>
  <conditionalFormatting sqref="Q58:Q59">
    <cfRule type="expression" dxfId="1765" priority="1765" stopIfTrue="1">
      <formula>ISBLANK(P58)</formula>
    </cfRule>
    <cfRule type="expression" dxfId="1764" priority="1766" stopIfTrue="1">
      <formula>ISBLANK(Q58)</formula>
    </cfRule>
  </conditionalFormatting>
  <conditionalFormatting sqref="Q58:Q59">
    <cfRule type="expression" dxfId="1763" priority="1763" stopIfTrue="1">
      <formula>ISBLANK(P58)</formula>
    </cfRule>
    <cfRule type="expression" dxfId="1762" priority="1764" stopIfTrue="1">
      <formula>ISBLANK(Q58)</formula>
    </cfRule>
  </conditionalFormatting>
  <conditionalFormatting sqref="Q58:Q59">
    <cfRule type="expression" dxfId="1761" priority="1761" stopIfTrue="1">
      <formula>ISBLANK(P58)</formula>
    </cfRule>
    <cfRule type="expression" dxfId="1760" priority="1762" stopIfTrue="1">
      <formula>ISBLANK(Q58)</formula>
    </cfRule>
  </conditionalFormatting>
  <conditionalFormatting sqref="Q58:Q59">
    <cfRule type="expression" dxfId="1759" priority="1759" stopIfTrue="1">
      <formula>ISBLANK(P58)</formula>
    </cfRule>
    <cfRule type="expression" dxfId="1758" priority="1760" stopIfTrue="1">
      <formula>ISBLANK(Q58)</formula>
    </cfRule>
  </conditionalFormatting>
  <conditionalFormatting sqref="Q58:Q59">
    <cfRule type="expression" dxfId="1757" priority="1757" stopIfTrue="1">
      <formula>ISBLANK(P58)</formula>
    </cfRule>
    <cfRule type="expression" dxfId="1756" priority="1758" stopIfTrue="1">
      <formula>ISBLANK(Q58)</formula>
    </cfRule>
  </conditionalFormatting>
  <conditionalFormatting sqref="Q58:Q59">
    <cfRule type="expression" dxfId="1755" priority="1755" stopIfTrue="1">
      <formula>ISBLANK(P58)</formula>
    </cfRule>
    <cfRule type="expression" dxfId="1754" priority="1756" stopIfTrue="1">
      <formula>ISBLANK(Q58)</formula>
    </cfRule>
  </conditionalFormatting>
  <conditionalFormatting sqref="Q58:Q59">
    <cfRule type="expression" dxfId="1753" priority="1753" stopIfTrue="1">
      <formula>ISBLANK(P58)</formula>
    </cfRule>
    <cfRule type="expression" dxfId="1752" priority="1754" stopIfTrue="1">
      <formula>ISBLANK(Q58)</formula>
    </cfRule>
  </conditionalFormatting>
  <conditionalFormatting sqref="Q58:Q59">
    <cfRule type="expression" dxfId="1751" priority="1751" stopIfTrue="1">
      <formula>ISBLANK(P58)</formula>
    </cfRule>
    <cfRule type="expression" dxfId="1750" priority="1752" stopIfTrue="1">
      <formula>ISBLANK(Q58)</formula>
    </cfRule>
  </conditionalFormatting>
  <conditionalFormatting sqref="Q58:Q59">
    <cfRule type="expression" dxfId="1749" priority="1749" stopIfTrue="1">
      <formula>ISBLANK(P58)</formula>
    </cfRule>
    <cfRule type="expression" dxfId="1748" priority="1750" stopIfTrue="1">
      <formula>ISBLANK(Q58)</formula>
    </cfRule>
  </conditionalFormatting>
  <conditionalFormatting sqref="Q58:Q59">
    <cfRule type="expression" dxfId="1747" priority="1747" stopIfTrue="1">
      <formula>ISBLANK(P58)</formula>
    </cfRule>
    <cfRule type="expression" dxfId="1746" priority="1748" stopIfTrue="1">
      <formula>ISBLANK(Q58)</formula>
    </cfRule>
  </conditionalFormatting>
  <conditionalFormatting sqref="Q58:Q59">
    <cfRule type="expression" dxfId="1745" priority="1745" stopIfTrue="1">
      <formula>ISBLANK(P58)</formula>
    </cfRule>
    <cfRule type="expression" dxfId="1744" priority="1746" stopIfTrue="1">
      <formula>ISBLANK(Q58)</formula>
    </cfRule>
  </conditionalFormatting>
  <conditionalFormatting sqref="Q58:Q59">
    <cfRule type="expression" dxfId="1743" priority="1743" stopIfTrue="1">
      <formula>ISBLANK(P58)</formula>
    </cfRule>
    <cfRule type="expression" dxfId="1742" priority="1744" stopIfTrue="1">
      <formula>ISBLANK(Q58)</formula>
    </cfRule>
  </conditionalFormatting>
  <conditionalFormatting sqref="Q60:Q61">
    <cfRule type="expression" dxfId="1741" priority="1741" stopIfTrue="1">
      <formula>ISBLANK(P60)</formula>
    </cfRule>
    <cfRule type="expression" dxfId="1740" priority="1742" stopIfTrue="1">
      <formula>ISBLANK(Q60)</formula>
    </cfRule>
  </conditionalFormatting>
  <conditionalFormatting sqref="Q60:Q61">
    <cfRule type="expression" dxfId="1739" priority="1739" stopIfTrue="1">
      <formula>ISBLANK(P60)</formula>
    </cfRule>
    <cfRule type="expression" dxfId="1738" priority="1740" stopIfTrue="1">
      <formula>ISBLANK(Q60)</formula>
    </cfRule>
  </conditionalFormatting>
  <conditionalFormatting sqref="Q60:Q61">
    <cfRule type="expression" dxfId="1737" priority="1737" stopIfTrue="1">
      <formula>ISBLANK(P60)</formula>
    </cfRule>
    <cfRule type="expression" dxfId="1736" priority="1738" stopIfTrue="1">
      <formula>ISBLANK(Q60)</formula>
    </cfRule>
  </conditionalFormatting>
  <conditionalFormatting sqref="Q60:Q61">
    <cfRule type="expression" dxfId="1735" priority="1735" stopIfTrue="1">
      <formula>ISBLANK(P60)</formula>
    </cfRule>
    <cfRule type="expression" dxfId="1734" priority="1736" stopIfTrue="1">
      <formula>ISBLANK(Q60)</formula>
    </cfRule>
  </conditionalFormatting>
  <conditionalFormatting sqref="Q60:Q61">
    <cfRule type="expression" dxfId="1733" priority="1733" stopIfTrue="1">
      <formula>ISBLANK(P60)</formula>
    </cfRule>
    <cfRule type="expression" dxfId="1732" priority="1734" stopIfTrue="1">
      <formula>ISBLANK(Q60)</formula>
    </cfRule>
  </conditionalFormatting>
  <conditionalFormatting sqref="Q60:Q61">
    <cfRule type="expression" dxfId="1731" priority="1731" stopIfTrue="1">
      <formula>ISBLANK(P60)</formula>
    </cfRule>
    <cfRule type="expression" dxfId="1730" priority="1732" stopIfTrue="1">
      <formula>ISBLANK(Q60)</formula>
    </cfRule>
  </conditionalFormatting>
  <conditionalFormatting sqref="Q60:Q61">
    <cfRule type="expression" dxfId="1729" priority="1729" stopIfTrue="1">
      <formula>ISBLANK(P60)</formula>
    </cfRule>
    <cfRule type="expression" dxfId="1728" priority="1730" stopIfTrue="1">
      <formula>ISBLANK(Q60)</formula>
    </cfRule>
  </conditionalFormatting>
  <conditionalFormatting sqref="Q60:Q61">
    <cfRule type="expression" dxfId="1727" priority="1727" stopIfTrue="1">
      <formula>ISBLANK(P60)</formula>
    </cfRule>
    <cfRule type="expression" dxfId="1726" priority="1728" stopIfTrue="1">
      <formula>ISBLANK(Q60)</formula>
    </cfRule>
  </conditionalFormatting>
  <conditionalFormatting sqref="Q60:Q61">
    <cfRule type="expression" dxfId="1725" priority="1725" stopIfTrue="1">
      <formula>ISBLANK(P60)</formula>
    </cfRule>
    <cfRule type="expression" dxfId="1724" priority="1726" stopIfTrue="1">
      <formula>ISBLANK(Q60)</formula>
    </cfRule>
  </conditionalFormatting>
  <conditionalFormatting sqref="Q60:Q61">
    <cfRule type="expression" dxfId="1723" priority="1723" stopIfTrue="1">
      <formula>ISBLANK(P60)</formula>
    </cfRule>
    <cfRule type="expression" dxfId="1722" priority="1724" stopIfTrue="1">
      <formula>ISBLANK(Q60)</formula>
    </cfRule>
  </conditionalFormatting>
  <conditionalFormatting sqref="Q60:Q61">
    <cfRule type="expression" dxfId="1721" priority="1721" stopIfTrue="1">
      <formula>ISBLANK(P60)</formula>
    </cfRule>
    <cfRule type="expression" dxfId="1720" priority="1722" stopIfTrue="1">
      <formula>ISBLANK(Q60)</formula>
    </cfRule>
  </conditionalFormatting>
  <conditionalFormatting sqref="Q60:Q61">
    <cfRule type="expression" dxfId="1719" priority="1719" stopIfTrue="1">
      <formula>ISBLANK(P60)</formula>
    </cfRule>
    <cfRule type="expression" dxfId="1718" priority="1720" stopIfTrue="1">
      <formula>ISBLANK(Q60)</formula>
    </cfRule>
  </conditionalFormatting>
  <conditionalFormatting sqref="Q60:Q61">
    <cfRule type="expression" dxfId="1717" priority="1717" stopIfTrue="1">
      <formula>ISBLANK(P60)</formula>
    </cfRule>
    <cfRule type="expression" dxfId="1716" priority="1718" stopIfTrue="1">
      <formula>ISBLANK(Q60)</formula>
    </cfRule>
  </conditionalFormatting>
  <conditionalFormatting sqref="Q60:Q61">
    <cfRule type="expression" dxfId="1715" priority="1715" stopIfTrue="1">
      <formula>ISBLANK(P60)</formula>
    </cfRule>
    <cfRule type="expression" dxfId="1714" priority="1716" stopIfTrue="1">
      <formula>ISBLANK(Q60)</formula>
    </cfRule>
  </conditionalFormatting>
  <conditionalFormatting sqref="Q62:Q63">
    <cfRule type="expression" dxfId="1713" priority="1713" stopIfTrue="1">
      <formula>ISBLANK(P62)</formula>
    </cfRule>
    <cfRule type="expression" dxfId="1712" priority="1714" stopIfTrue="1">
      <formula>ISBLANK(Q62)</formula>
    </cfRule>
  </conditionalFormatting>
  <conditionalFormatting sqref="Q62:Q63">
    <cfRule type="expression" dxfId="1711" priority="1711" stopIfTrue="1">
      <formula>ISBLANK(P62)</formula>
    </cfRule>
    <cfRule type="expression" dxfId="1710" priority="1712" stopIfTrue="1">
      <formula>ISBLANK(Q62)</formula>
    </cfRule>
  </conditionalFormatting>
  <conditionalFormatting sqref="Q62:Q63">
    <cfRule type="expression" dxfId="1709" priority="1709" stopIfTrue="1">
      <formula>ISBLANK(P62)</formula>
    </cfRule>
    <cfRule type="expression" dxfId="1708" priority="1710" stopIfTrue="1">
      <formula>ISBLANK(Q62)</formula>
    </cfRule>
  </conditionalFormatting>
  <conditionalFormatting sqref="Q62:Q63">
    <cfRule type="expression" dxfId="1707" priority="1707" stopIfTrue="1">
      <formula>ISBLANK(P62)</formula>
    </cfRule>
    <cfRule type="expression" dxfId="1706" priority="1708" stopIfTrue="1">
      <formula>ISBLANK(Q62)</formula>
    </cfRule>
  </conditionalFormatting>
  <conditionalFormatting sqref="Q62:Q63">
    <cfRule type="expression" dxfId="1705" priority="1705" stopIfTrue="1">
      <formula>ISBLANK(P62)</formula>
    </cfRule>
    <cfRule type="expression" dxfId="1704" priority="1706" stopIfTrue="1">
      <formula>ISBLANK(Q62)</formula>
    </cfRule>
  </conditionalFormatting>
  <conditionalFormatting sqref="Q62:Q63">
    <cfRule type="expression" dxfId="1703" priority="1703" stopIfTrue="1">
      <formula>ISBLANK(P62)</formula>
    </cfRule>
    <cfRule type="expression" dxfId="1702" priority="1704" stopIfTrue="1">
      <formula>ISBLANK(Q62)</formula>
    </cfRule>
  </conditionalFormatting>
  <conditionalFormatting sqref="Q62:Q63">
    <cfRule type="expression" dxfId="1701" priority="1701" stopIfTrue="1">
      <formula>ISBLANK(P62)</formula>
    </cfRule>
    <cfRule type="expression" dxfId="1700" priority="1702" stopIfTrue="1">
      <formula>ISBLANK(Q62)</formula>
    </cfRule>
  </conditionalFormatting>
  <conditionalFormatting sqref="Q62:Q63">
    <cfRule type="expression" dxfId="1699" priority="1699" stopIfTrue="1">
      <formula>ISBLANK(P62)</formula>
    </cfRule>
    <cfRule type="expression" dxfId="1698" priority="1700" stopIfTrue="1">
      <formula>ISBLANK(Q62)</formula>
    </cfRule>
  </conditionalFormatting>
  <conditionalFormatting sqref="Q62:Q63">
    <cfRule type="expression" dxfId="1697" priority="1697" stopIfTrue="1">
      <formula>ISBLANK(P62)</formula>
    </cfRule>
    <cfRule type="expression" dxfId="1696" priority="1698" stopIfTrue="1">
      <formula>ISBLANK(Q62)</formula>
    </cfRule>
  </conditionalFormatting>
  <conditionalFormatting sqref="Q62:Q63">
    <cfRule type="expression" dxfId="1695" priority="1695" stopIfTrue="1">
      <formula>ISBLANK(P62)</formula>
    </cfRule>
    <cfRule type="expression" dxfId="1694" priority="1696" stopIfTrue="1">
      <formula>ISBLANK(Q62)</formula>
    </cfRule>
  </conditionalFormatting>
  <conditionalFormatting sqref="Q62:Q63">
    <cfRule type="expression" dxfId="1693" priority="1693" stopIfTrue="1">
      <formula>ISBLANK(P62)</formula>
    </cfRule>
    <cfRule type="expression" dxfId="1692" priority="1694" stopIfTrue="1">
      <formula>ISBLANK(Q62)</formula>
    </cfRule>
  </conditionalFormatting>
  <conditionalFormatting sqref="Q62:Q63">
    <cfRule type="expression" dxfId="1691" priority="1691" stopIfTrue="1">
      <formula>ISBLANK(P62)</formula>
    </cfRule>
    <cfRule type="expression" dxfId="1690" priority="1692" stopIfTrue="1">
      <formula>ISBLANK(Q62)</formula>
    </cfRule>
  </conditionalFormatting>
  <conditionalFormatting sqref="Q62:Q63">
    <cfRule type="expression" dxfId="1689" priority="1689" stopIfTrue="1">
      <formula>ISBLANK(P62)</formula>
    </cfRule>
    <cfRule type="expression" dxfId="1688" priority="1690" stopIfTrue="1">
      <formula>ISBLANK(Q62)</formula>
    </cfRule>
  </conditionalFormatting>
  <conditionalFormatting sqref="Q62:Q63">
    <cfRule type="expression" dxfId="1687" priority="1687" stopIfTrue="1">
      <formula>ISBLANK(P62)</formula>
    </cfRule>
    <cfRule type="expression" dxfId="1686" priority="1688" stopIfTrue="1">
      <formula>ISBLANK(Q62)</formula>
    </cfRule>
  </conditionalFormatting>
  <conditionalFormatting sqref="Q64:Q65">
    <cfRule type="expression" dxfId="1685" priority="1685" stopIfTrue="1">
      <formula>ISBLANK(P64)</formula>
    </cfRule>
    <cfRule type="expression" dxfId="1684" priority="1686" stopIfTrue="1">
      <formula>ISBLANK(Q64)</formula>
    </cfRule>
  </conditionalFormatting>
  <conditionalFormatting sqref="Q64:Q65">
    <cfRule type="expression" dxfId="1683" priority="1683" stopIfTrue="1">
      <formula>ISBLANK(P64)</formula>
    </cfRule>
    <cfRule type="expression" dxfId="1682" priority="1684" stopIfTrue="1">
      <formula>ISBLANK(Q64)</formula>
    </cfRule>
  </conditionalFormatting>
  <conditionalFormatting sqref="Q64:Q65">
    <cfRule type="expression" dxfId="1681" priority="1681" stopIfTrue="1">
      <formula>ISBLANK(P64)</formula>
    </cfRule>
    <cfRule type="expression" dxfId="1680" priority="1682" stopIfTrue="1">
      <formula>ISBLANK(Q64)</formula>
    </cfRule>
  </conditionalFormatting>
  <conditionalFormatting sqref="Q64:Q65">
    <cfRule type="expression" dxfId="1679" priority="1679" stopIfTrue="1">
      <formula>ISBLANK(P64)</formula>
    </cfRule>
    <cfRule type="expression" dxfId="1678" priority="1680" stopIfTrue="1">
      <formula>ISBLANK(Q64)</formula>
    </cfRule>
  </conditionalFormatting>
  <conditionalFormatting sqref="Q64:Q65">
    <cfRule type="expression" dxfId="1677" priority="1677" stopIfTrue="1">
      <formula>ISBLANK(P64)</formula>
    </cfRule>
    <cfRule type="expression" dxfId="1676" priority="1678" stopIfTrue="1">
      <formula>ISBLANK(Q64)</formula>
    </cfRule>
  </conditionalFormatting>
  <conditionalFormatting sqref="Q64:Q65">
    <cfRule type="expression" dxfId="1675" priority="1675" stopIfTrue="1">
      <formula>ISBLANK(P64)</formula>
    </cfRule>
    <cfRule type="expression" dxfId="1674" priority="1676" stopIfTrue="1">
      <formula>ISBLANK(Q64)</formula>
    </cfRule>
  </conditionalFormatting>
  <conditionalFormatting sqref="Q64:Q65">
    <cfRule type="expression" dxfId="1673" priority="1673" stopIfTrue="1">
      <formula>ISBLANK(P64)</formula>
    </cfRule>
    <cfRule type="expression" dxfId="1672" priority="1674" stopIfTrue="1">
      <formula>ISBLANK(Q64)</formula>
    </cfRule>
  </conditionalFormatting>
  <conditionalFormatting sqref="Q64:Q65">
    <cfRule type="expression" dxfId="1671" priority="1671" stopIfTrue="1">
      <formula>ISBLANK(P64)</formula>
    </cfRule>
    <cfRule type="expression" dxfId="1670" priority="1672" stopIfTrue="1">
      <formula>ISBLANK(Q64)</formula>
    </cfRule>
  </conditionalFormatting>
  <conditionalFormatting sqref="Q64:Q65">
    <cfRule type="expression" dxfId="1669" priority="1669" stopIfTrue="1">
      <formula>ISBLANK(P64)</formula>
    </cfRule>
    <cfRule type="expression" dxfId="1668" priority="1670" stopIfTrue="1">
      <formula>ISBLANK(Q64)</formula>
    </cfRule>
  </conditionalFormatting>
  <conditionalFormatting sqref="Q64:Q65">
    <cfRule type="expression" dxfId="1667" priority="1667" stopIfTrue="1">
      <formula>ISBLANK(P64)</formula>
    </cfRule>
    <cfRule type="expression" dxfId="1666" priority="1668" stopIfTrue="1">
      <formula>ISBLANK(Q64)</formula>
    </cfRule>
  </conditionalFormatting>
  <conditionalFormatting sqref="Q64:Q65">
    <cfRule type="expression" dxfId="1665" priority="1665" stopIfTrue="1">
      <formula>ISBLANK(P64)</formula>
    </cfRule>
    <cfRule type="expression" dxfId="1664" priority="1666" stopIfTrue="1">
      <formula>ISBLANK(Q64)</formula>
    </cfRule>
  </conditionalFormatting>
  <conditionalFormatting sqref="Q64:Q65">
    <cfRule type="expression" dxfId="1663" priority="1663" stopIfTrue="1">
      <formula>ISBLANK(P64)</formula>
    </cfRule>
    <cfRule type="expression" dxfId="1662" priority="1664" stopIfTrue="1">
      <formula>ISBLANK(Q64)</formula>
    </cfRule>
  </conditionalFormatting>
  <conditionalFormatting sqref="Q64:Q65">
    <cfRule type="expression" dxfId="1661" priority="1661" stopIfTrue="1">
      <formula>ISBLANK(P64)</formula>
    </cfRule>
    <cfRule type="expression" dxfId="1660" priority="1662" stopIfTrue="1">
      <formula>ISBLANK(Q64)</formula>
    </cfRule>
  </conditionalFormatting>
  <conditionalFormatting sqref="Q64:Q65">
    <cfRule type="expression" dxfId="1659" priority="1659" stopIfTrue="1">
      <formula>ISBLANK(P64)</formula>
    </cfRule>
    <cfRule type="expression" dxfId="1658" priority="1660" stopIfTrue="1">
      <formula>ISBLANK(Q64)</formula>
    </cfRule>
  </conditionalFormatting>
  <conditionalFormatting sqref="Q66:Q67">
    <cfRule type="expression" dxfId="1657" priority="1657" stopIfTrue="1">
      <formula>ISBLANK(P66)</formula>
    </cfRule>
    <cfRule type="expression" dxfId="1656" priority="1658" stopIfTrue="1">
      <formula>ISBLANK(Q66)</formula>
    </cfRule>
  </conditionalFormatting>
  <conditionalFormatting sqref="Q66:Q67">
    <cfRule type="expression" dxfId="1655" priority="1655" stopIfTrue="1">
      <formula>ISBLANK(P66)</formula>
    </cfRule>
    <cfRule type="expression" dxfId="1654" priority="1656" stopIfTrue="1">
      <formula>ISBLANK(Q66)</formula>
    </cfRule>
  </conditionalFormatting>
  <conditionalFormatting sqref="Q66:Q67">
    <cfRule type="expression" dxfId="1653" priority="1653" stopIfTrue="1">
      <formula>ISBLANK(P66)</formula>
    </cfRule>
    <cfRule type="expression" dxfId="1652" priority="1654" stopIfTrue="1">
      <formula>ISBLANK(Q66)</formula>
    </cfRule>
  </conditionalFormatting>
  <conditionalFormatting sqref="Q66:Q67">
    <cfRule type="expression" dxfId="1651" priority="1651" stopIfTrue="1">
      <formula>ISBLANK(P66)</formula>
    </cfRule>
    <cfRule type="expression" dxfId="1650" priority="1652" stopIfTrue="1">
      <formula>ISBLANK(Q66)</formula>
    </cfRule>
  </conditionalFormatting>
  <conditionalFormatting sqref="Q66:Q67">
    <cfRule type="expression" dxfId="1649" priority="1649" stopIfTrue="1">
      <formula>ISBLANK(P66)</formula>
    </cfRule>
    <cfRule type="expression" dxfId="1648" priority="1650" stopIfTrue="1">
      <formula>ISBLANK(Q66)</formula>
    </cfRule>
  </conditionalFormatting>
  <conditionalFormatting sqref="Q66:Q67">
    <cfRule type="expression" dxfId="1647" priority="1647" stopIfTrue="1">
      <formula>ISBLANK(P66)</formula>
    </cfRule>
    <cfRule type="expression" dxfId="1646" priority="1648" stopIfTrue="1">
      <formula>ISBLANK(Q66)</formula>
    </cfRule>
  </conditionalFormatting>
  <conditionalFormatting sqref="Q66:Q67">
    <cfRule type="expression" dxfId="1645" priority="1645" stopIfTrue="1">
      <formula>ISBLANK(P66)</formula>
    </cfRule>
    <cfRule type="expression" dxfId="1644" priority="1646" stopIfTrue="1">
      <formula>ISBLANK(Q66)</formula>
    </cfRule>
  </conditionalFormatting>
  <conditionalFormatting sqref="Q66:Q67">
    <cfRule type="expression" dxfId="1643" priority="1643" stopIfTrue="1">
      <formula>ISBLANK(P66)</formula>
    </cfRule>
    <cfRule type="expression" dxfId="1642" priority="1644" stopIfTrue="1">
      <formula>ISBLANK(Q66)</formula>
    </cfRule>
  </conditionalFormatting>
  <conditionalFormatting sqref="Q66:Q67">
    <cfRule type="expression" dxfId="1641" priority="1641" stopIfTrue="1">
      <formula>ISBLANK(P66)</formula>
    </cfRule>
    <cfRule type="expression" dxfId="1640" priority="1642" stopIfTrue="1">
      <formula>ISBLANK(Q66)</formula>
    </cfRule>
  </conditionalFormatting>
  <conditionalFormatting sqref="Q66:Q67">
    <cfRule type="expression" dxfId="1639" priority="1639" stopIfTrue="1">
      <formula>ISBLANK(P66)</formula>
    </cfRule>
    <cfRule type="expression" dxfId="1638" priority="1640" stopIfTrue="1">
      <formula>ISBLANK(Q66)</formula>
    </cfRule>
  </conditionalFormatting>
  <conditionalFormatting sqref="Q66:Q67">
    <cfRule type="expression" dxfId="1637" priority="1637" stopIfTrue="1">
      <formula>ISBLANK(P66)</formula>
    </cfRule>
    <cfRule type="expression" dxfId="1636" priority="1638" stopIfTrue="1">
      <formula>ISBLANK(Q66)</formula>
    </cfRule>
  </conditionalFormatting>
  <conditionalFormatting sqref="Q66:Q67">
    <cfRule type="expression" dxfId="1635" priority="1635" stopIfTrue="1">
      <formula>ISBLANK(P66)</formula>
    </cfRule>
    <cfRule type="expression" dxfId="1634" priority="1636" stopIfTrue="1">
      <formula>ISBLANK(Q66)</formula>
    </cfRule>
  </conditionalFormatting>
  <conditionalFormatting sqref="Q66:Q67">
    <cfRule type="expression" dxfId="1633" priority="1633" stopIfTrue="1">
      <formula>ISBLANK(P66)</formula>
    </cfRule>
    <cfRule type="expression" dxfId="1632" priority="1634" stopIfTrue="1">
      <formula>ISBLANK(Q66)</formula>
    </cfRule>
  </conditionalFormatting>
  <conditionalFormatting sqref="Q66:Q67">
    <cfRule type="expression" dxfId="1631" priority="1631" stopIfTrue="1">
      <formula>ISBLANK(P66)</formula>
    </cfRule>
    <cfRule type="expression" dxfId="1630" priority="1632" stopIfTrue="1">
      <formula>ISBLANK(Q66)</formula>
    </cfRule>
  </conditionalFormatting>
  <conditionalFormatting sqref="Q68:Q69">
    <cfRule type="expression" dxfId="1629" priority="1629" stopIfTrue="1">
      <formula>ISBLANK(P68)</formula>
    </cfRule>
    <cfRule type="expression" dxfId="1628" priority="1630" stopIfTrue="1">
      <formula>ISBLANK(Q68)</formula>
    </cfRule>
  </conditionalFormatting>
  <conditionalFormatting sqref="Q68:Q69">
    <cfRule type="expression" dxfId="1627" priority="1627" stopIfTrue="1">
      <formula>ISBLANK(P68)</formula>
    </cfRule>
    <cfRule type="expression" dxfId="1626" priority="1628" stopIfTrue="1">
      <formula>ISBLANK(Q68)</formula>
    </cfRule>
  </conditionalFormatting>
  <conditionalFormatting sqref="Q68:Q69">
    <cfRule type="expression" dxfId="1625" priority="1625" stopIfTrue="1">
      <formula>ISBLANK(P68)</formula>
    </cfRule>
    <cfRule type="expression" dxfId="1624" priority="1626" stopIfTrue="1">
      <formula>ISBLANK(Q68)</formula>
    </cfRule>
  </conditionalFormatting>
  <conditionalFormatting sqref="Q68:Q69">
    <cfRule type="expression" dxfId="1623" priority="1623" stopIfTrue="1">
      <formula>ISBLANK(P68)</formula>
    </cfRule>
    <cfRule type="expression" dxfId="1622" priority="1624" stopIfTrue="1">
      <formula>ISBLANK(Q68)</formula>
    </cfRule>
  </conditionalFormatting>
  <conditionalFormatting sqref="Q68:Q69">
    <cfRule type="expression" dxfId="1621" priority="1621" stopIfTrue="1">
      <formula>ISBLANK(P68)</formula>
    </cfRule>
    <cfRule type="expression" dxfId="1620" priority="1622" stopIfTrue="1">
      <formula>ISBLANK(Q68)</formula>
    </cfRule>
  </conditionalFormatting>
  <conditionalFormatting sqref="Q68:Q69">
    <cfRule type="expression" dxfId="1619" priority="1619" stopIfTrue="1">
      <formula>ISBLANK(P68)</formula>
    </cfRule>
    <cfRule type="expression" dxfId="1618" priority="1620" stopIfTrue="1">
      <formula>ISBLANK(Q68)</formula>
    </cfRule>
  </conditionalFormatting>
  <conditionalFormatting sqref="Q68:Q69">
    <cfRule type="expression" dxfId="1617" priority="1617" stopIfTrue="1">
      <formula>ISBLANK(P68)</formula>
    </cfRule>
    <cfRule type="expression" dxfId="1616" priority="1618" stopIfTrue="1">
      <formula>ISBLANK(Q68)</formula>
    </cfRule>
  </conditionalFormatting>
  <conditionalFormatting sqref="Q68:Q69">
    <cfRule type="expression" dxfId="1615" priority="1615" stopIfTrue="1">
      <formula>ISBLANK(P68)</formula>
    </cfRule>
    <cfRule type="expression" dxfId="1614" priority="1616" stopIfTrue="1">
      <formula>ISBLANK(Q68)</formula>
    </cfRule>
  </conditionalFormatting>
  <conditionalFormatting sqref="Q68:Q69">
    <cfRule type="expression" dxfId="1613" priority="1613" stopIfTrue="1">
      <formula>ISBLANK(P68)</formula>
    </cfRule>
    <cfRule type="expression" dxfId="1612" priority="1614" stopIfTrue="1">
      <formula>ISBLANK(Q68)</formula>
    </cfRule>
  </conditionalFormatting>
  <conditionalFormatting sqref="Q68:Q69">
    <cfRule type="expression" dxfId="1611" priority="1611" stopIfTrue="1">
      <formula>ISBLANK(P68)</formula>
    </cfRule>
    <cfRule type="expression" dxfId="1610" priority="1612" stopIfTrue="1">
      <formula>ISBLANK(Q68)</formula>
    </cfRule>
  </conditionalFormatting>
  <conditionalFormatting sqref="Q68:Q69">
    <cfRule type="expression" dxfId="1609" priority="1609" stopIfTrue="1">
      <formula>ISBLANK(P68)</formula>
    </cfRule>
    <cfRule type="expression" dxfId="1608" priority="1610" stopIfTrue="1">
      <formula>ISBLANK(Q68)</formula>
    </cfRule>
  </conditionalFormatting>
  <conditionalFormatting sqref="Q68:Q69">
    <cfRule type="expression" dxfId="1607" priority="1607" stopIfTrue="1">
      <formula>ISBLANK(P68)</formula>
    </cfRule>
    <cfRule type="expression" dxfId="1606" priority="1608" stopIfTrue="1">
      <formula>ISBLANK(Q68)</formula>
    </cfRule>
  </conditionalFormatting>
  <conditionalFormatting sqref="Q68:Q69">
    <cfRule type="expression" dxfId="1605" priority="1605" stopIfTrue="1">
      <formula>ISBLANK(P68)</formula>
    </cfRule>
    <cfRule type="expression" dxfId="1604" priority="1606" stopIfTrue="1">
      <formula>ISBLANK(Q68)</formula>
    </cfRule>
  </conditionalFormatting>
  <conditionalFormatting sqref="Q68:Q69">
    <cfRule type="expression" dxfId="1603" priority="1603" stopIfTrue="1">
      <formula>ISBLANK(P68)</formula>
    </cfRule>
    <cfRule type="expression" dxfId="1602" priority="1604" stopIfTrue="1">
      <formula>ISBLANK(Q68)</formula>
    </cfRule>
  </conditionalFormatting>
  <conditionalFormatting sqref="Q70:Q71">
    <cfRule type="expression" dxfId="1601" priority="1601" stopIfTrue="1">
      <formula>ISBLANK(P70)</formula>
    </cfRule>
    <cfRule type="expression" dxfId="1600" priority="1602" stopIfTrue="1">
      <formula>ISBLANK(Q70)</formula>
    </cfRule>
  </conditionalFormatting>
  <conditionalFormatting sqref="Q70:Q71">
    <cfRule type="expression" dxfId="1599" priority="1599" stopIfTrue="1">
      <formula>ISBLANK(P70)</formula>
    </cfRule>
    <cfRule type="expression" dxfId="1598" priority="1600" stopIfTrue="1">
      <formula>ISBLANK(Q70)</formula>
    </cfRule>
  </conditionalFormatting>
  <conditionalFormatting sqref="Q70:Q71">
    <cfRule type="expression" dxfId="1597" priority="1597" stopIfTrue="1">
      <formula>ISBLANK(P70)</formula>
    </cfRule>
    <cfRule type="expression" dxfId="1596" priority="1598" stopIfTrue="1">
      <formula>ISBLANK(Q70)</formula>
    </cfRule>
  </conditionalFormatting>
  <conditionalFormatting sqref="Q70:Q71">
    <cfRule type="expression" dxfId="1595" priority="1595" stopIfTrue="1">
      <formula>ISBLANK(P70)</formula>
    </cfRule>
    <cfRule type="expression" dxfId="1594" priority="1596" stopIfTrue="1">
      <formula>ISBLANK(Q70)</formula>
    </cfRule>
  </conditionalFormatting>
  <conditionalFormatting sqref="Q70:Q71">
    <cfRule type="expression" dxfId="1593" priority="1593" stopIfTrue="1">
      <formula>ISBLANK(P70)</formula>
    </cfRule>
    <cfRule type="expression" dxfId="1592" priority="1594" stopIfTrue="1">
      <formula>ISBLANK(Q70)</formula>
    </cfRule>
  </conditionalFormatting>
  <conditionalFormatting sqref="Q70:Q71">
    <cfRule type="expression" dxfId="1591" priority="1591" stopIfTrue="1">
      <formula>ISBLANK(P70)</formula>
    </cfRule>
    <cfRule type="expression" dxfId="1590" priority="1592" stopIfTrue="1">
      <formula>ISBLANK(Q70)</formula>
    </cfRule>
  </conditionalFormatting>
  <conditionalFormatting sqref="Q70:Q71">
    <cfRule type="expression" dxfId="1589" priority="1589" stopIfTrue="1">
      <formula>ISBLANK(P70)</formula>
    </cfRule>
    <cfRule type="expression" dxfId="1588" priority="1590" stopIfTrue="1">
      <formula>ISBLANK(Q70)</formula>
    </cfRule>
  </conditionalFormatting>
  <conditionalFormatting sqref="Q70:Q71">
    <cfRule type="expression" dxfId="1587" priority="1587" stopIfTrue="1">
      <formula>ISBLANK(P70)</formula>
    </cfRule>
    <cfRule type="expression" dxfId="1586" priority="1588" stopIfTrue="1">
      <formula>ISBLANK(Q70)</formula>
    </cfRule>
  </conditionalFormatting>
  <conditionalFormatting sqref="Q70:Q71">
    <cfRule type="expression" dxfId="1585" priority="1585" stopIfTrue="1">
      <formula>ISBLANK(P70)</formula>
    </cfRule>
    <cfRule type="expression" dxfId="1584" priority="1586" stopIfTrue="1">
      <formula>ISBLANK(Q70)</formula>
    </cfRule>
  </conditionalFormatting>
  <conditionalFormatting sqref="Q70:Q71">
    <cfRule type="expression" dxfId="1583" priority="1583" stopIfTrue="1">
      <formula>ISBLANK(P70)</formula>
    </cfRule>
    <cfRule type="expression" dxfId="1582" priority="1584" stopIfTrue="1">
      <formula>ISBLANK(Q70)</formula>
    </cfRule>
  </conditionalFormatting>
  <conditionalFormatting sqref="Q70:Q71">
    <cfRule type="expression" dxfId="1581" priority="1581" stopIfTrue="1">
      <formula>ISBLANK(P70)</formula>
    </cfRule>
    <cfRule type="expression" dxfId="1580" priority="1582" stopIfTrue="1">
      <formula>ISBLANK(Q70)</formula>
    </cfRule>
  </conditionalFormatting>
  <conditionalFormatting sqref="Q70:Q71">
    <cfRule type="expression" dxfId="1579" priority="1579" stopIfTrue="1">
      <formula>ISBLANK(P70)</formula>
    </cfRule>
    <cfRule type="expression" dxfId="1578" priority="1580" stopIfTrue="1">
      <formula>ISBLANK(Q70)</formula>
    </cfRule>
  </conditionalFormatting>
  <conditionalFormatting sqref="Q70:Q71">
    <cfRule type="expression" dxfId="1577" priority="1577" stopIfTrue="1">
      <formula>ISBLANK(P70)</formula>
    </cfRule>
    <cfRule type="expression" dxfId="1576" priority="1578" stopIfTrue="1">
      <formula>ISBLANK(Q70)</formula>
    </cfRule>
  </conditionalFormatting>
  <conditionalFormatting sqref="Q70:Q71">
    <cfRule type="expression" dxfId="1575" priority="1575" stopIfTrue="1">
      <formula>ISBLANK(P70)</formula>
    </cfRule>
    <cfRule type="expression" dxfId="1574" priority="1576" stopIfTrue="1">
      <formula>ISBLANK(Q70)</formula>
    </cfRule>
  </conditionalFormatting>
  <conditionalFormatting sqref="Q28:Q32">
    <cfRule type="expression" dxfId="1573" priority="1573" stopIfTrue="1">
      <formula>ISBLANK(P28)</formula>
    </cfRule>
    <cfRule type="expression" dxfId="1572" priority="1574" stopIfTrue="1">
      <formula>ISBLANK(Q28)</formula>
    </cfRule>
  </conditionalFormatting>
  <conditionalFormatting sqref="Q28:Q32">
    <cfRule type="expression" dxfId="1571" priority="1571" stopIfTrue="1">
      <formula>ISBLANK(P28)</formula>
    </cfRule>
    <cfRule type="expression" dxfId="1570" priority="1572" stopIfTrue="1">
      <formula>ISBLANK(Q28)</formula>
    </cfRule>
  </conditionalFormatting>
  <conditionalFormatting sqref="Q28:Q32">
    <cfRule type="expression" dxfId="1569" priority="1569" stopIfTrue="1">
      <formula>ISBLANK(P28)</formula>
    </cfRule>
    <cfRule type="expression" dxfId="1568" priority="1570" stopIfTrue="1">
      <formula>ISBLANK(Q28)</formula>
    </cfRule>
  </conditionalFormatting>
  <conditionalFormatting sqref="Q28:Q32">
    <cfRule type="expression" dxfId="1567" priority="1567" stopIfTrue="1">
      <formula>ISBLANK(P28)</formula>
    </cfRule>
    <cfRule type="expression" dxfId="1566" priority="1568" stopIfTrue="1">
      <formula>ISBLANK(Q28)</formula>
    </cfRule>
  </conditionalFormatting>
  <conditionalFormatting sqref="Q28:Q32">
    <cfRule type="expression" dxfId="1565" priority="1565" stopIfTrue="1">
      <formula>ISBLANK(P28)</formula>
    </cfRule>
    <cfRule type="expression" dxfId="1564" priority="1566" stopIfTrue="1">
      <formula>ISBLANK(Q28)</formula>
    </cfRule>
  </conditionalFormatting>
  <conditionalFormatting sqref="Q33:Q37">
    <cfRule type="expression" dxfId="1563" priority="1563" stopIfTrue="1">
      <formula>ISBLANK(P33)</formula>
    </cfRule>
    <cfRule type="expression" dxfId="1562" priority="1564" stopIfTrue="1">
      <formula>ISBLANK(Q33)</formula>
    </cfRule>
  </conditionalFormatting>
  <conditionalFormatting sqref="Q33:Q37">
    <cfRule type="expression" dxfId="1561" priority="1561" stopIfTrue="1">
      <formula>ISBLANK(P33)</formula>
    </cfRule>
    <cfRule type="expression" dxfId="1560" priority="1562" stopIfTrue="1">
      <formula>ISBLANK(Q33)</formula>
    </cfRule>
  </conditionalFormatting>
  <conditionalFormatting sqref="Q33:Q37">
    <cfRule type="expression" dxfId="1559" priority="1559" stopIfTrue="1">
      <formula>ISBLANK(P33)</formula>
    </cfRule>
    <cfRule type="expression" dxfId="1558" priority="1560" stopIfTrue="1">
      <formula>ISBLANK(Q33)</formula>
    </cfRule>
  </conditionalFormatting>
  <conditionalFormatting sqref="Q33:Q37">
    <cfRule type="expression" dxfId="1557" priority="1557" stopIfTrue="1">
      <formula>ISBLANK(P33)</formula>
    </cfRule>
    <cfRule type="expression" dxfId="1556" priority="1558" stopIfTrue="1">
      <formula>ISBLANK(Q33)</formula>
    </cfRule>
  </conditionalFormatting>
  <conditionalFormatting sqref="Q33:Q37">
    <cfRule type="expression" dxfId="1555" priority="1555" stopIfTrue="1">
      <formula>ISBLANK(P33)</formula>
    </cfRule>
    <cfRule type="expression" dxfId="1554" priority="1556" stopIfTrue="1">
      <formula>ISBLANK(Q33)</formula>
    </cfRule>
  </conditionalFormatting>
  <conditionalFormatting sqref="Q33:Q37">
    <cfRule type="expression" dxfId="1553" priority="1553" stopIfTrue="1">
      <formula>ISBLANK(P33)</formula>
    </cfRule>
    <cfRule type="expression" dxfId="1552" priority="1554" stopIfTrue="1">
      <formula>ISBLANK(Q33)</formula>
    </cfRule>
  </conditionalFormatting>
  <conditionalFormatting sqref="Q33:Q37">
    <cfRule type="expression" dxfId="1551" priority="1551" stopIfTrue="1">
      <formula>ISBLANK(P33)</formula>
    </cfRule>
    <cfRule type="expression" dxfId="1550" priority="1552" stopIfTrue="1">
      <formula>ISBLANK(Q33)</formula>
    </cfRule>
  </conditionalFormatting>
  <conditionalFormatting sqref="Q33:Q37">
    <cfRule type="expression" dxfId="1549" priority="1549" stopIfTrue="1">
      <formula>ISBLANK(P33)</formula>
    </cfRule>
    <cfRule type="expression" dxfId="1548" priority="1550" stopIfTrue="1">
      <formula>ISBLANK(Q33)</formula>
    </cfRule>
  </conditionalFormatting>
  <conditionalFormatting sqref="Q33:Q37">
    <cfRule type="expression" dxfId="1547" priority="1547" stopIfTrue="1">
      <formula>ISBLANK(P33)</formula>
    </cfRule>
    <cfRule type="expression" dxfId="1546" priority="1548" stopIfTrue="1">
      <formula>ISBLANK(Q33)</formula>
    </cfRule>
  </conditionalFormatting>
  <conditionalFormatting sqref="Q38:Q42">
    <cfRule type="expression" dxfId="1545" priority="1545" stopIfTrue="1">
      <formula>ISBLANK(P38)</formula>
    </cfRule>
    <cfRule type="expression" dxfId="1544" priority="1546" stopIfTrue="1">
      <formula>ISBLANK(Q38)</formula>
    </cfRule>
  </conditionalFormatting>
  <conditionalFormatting sqref="Q38:Q42">
    <cfRule type="expression" dxfId="1543" priority="1543" stopIfTrue="1">
      <formula>ISBLANK(P38)</formula>
    </cfRule>
    <cfRule type="expression" dxfId="1542" priority="1544" stopIfTrue="1">
      <formula>ISBLANK(Q38)</formula>
    </cfRule>
  </conditionalFormatting>
  <conditionalFormatting sqref="Q38:Q42">
    <cfRule type="expression" dxfId="1541" priority="1541" stopIfTrue="1">
      <formula>ISBLANK(P38)</formula>
    </cfRule>
    <cfRule type="expression" dxfId="1540" priority="1542" stopIfTrue="1">
      <formula>ISBLANK(Q38)</formula>
    </cfRule>
  </conditionalFormatting>
  <conditionalFormatting sqref="Q38:Q42">
    <cfRule type="expression" dxfId="1539" priority="1539" stopIfTrue="1">
      <formula>ISBLANK(P38)</formula>
    </cfRule>
    <cfRule type="expression" dxfId="1538" priority="1540" stopIfTrue="1">
      <formula>ISBLANK(Q38)</formula>
    </cfRule>
  </conditionalFormatting>
  <conditionalFormatting sqref="Q38:Q39">
    <cfRule type="expression" dxfId="1537" priority="1537" stopIfTrue="1">
      <formula>ISBLANK(P38)</formula>
    </cfRule>
    <cfRule type="expression" dxfId="1536" priority="1538" stopIfTrue="1">
      <formula>ISBLANK(Q38)</formula>
    </cfRule>
  </conditionalFormatting>
  <conditionalFormatting sqref="Q38:Q39">
    <cfRule type="expression" dxfId="1535" priority="1535" stopIfTrue="1">
      <formula>ISBLANK(P38)</formula>
    </cfRule>
    <cfRule type="expression" dxfId="1534" priority="1536" stopIfTrue="1">
      <formula>ISBLANK(Q38)</formula>
    </cfRule>
  </conditionalFormatting>
  <conditionalFormatting sqref="Q38:Q39">
    <cfRule type="expression" dxfId="1533" priority="1533" stopIfTrue="1">
      <formula>ISBLANK(P38)</formula>
    </cfRule>
    <cfRule type="expression" dxfId="1532" priority="1534" stopIfTrue="1">
      <formula>ISBLANK(Q38)</formula>
    </cfRule>
  </conditionalFormatting>
  <conditionalFormatting sqref="Q38:Q39">
    <cfRule type="expression" dxfId="1531" priority="1531" stopIfTrue="1">
      <formula>ISBLANK(P38)</formula>
    </cfRule>
    <cfRule type="expression" dxfId="1530" priority="1532" stopIfTrue="1">
      <formula>ISBLANK(Q38)</formula>
    </cfRule>
  </conditionalFormatting>
  <conditionalFormatting sqref="Q38:Q39">
    <cfRule type="expression" dxfId="1529" priority="1529" stopIfTrue="1">
      <formula>ISBLANK(P38)</formula>
    </cfRule>
    <cfRule type="expression" dxfId="1528" priority="1530" stopIfTrue="1">
      <formula>ISBLANK(Q38)</formula>
    </cfRule>
  </conditionalFormatting>
  <conditionalFormatting sqref="Q38:Q39">
    <cfRule type="expression" dxfId="1527" priority="1527" stopIfTrue="1">
      <formula>ISBLANK(P38)</formula>
    </cfRule>
    <cfRule type="expression" dxfId="1526" priority="1528" stopIfTrue="1">
      <formula>ISBLANK(Q38)</formula>
    </cfRule>
  </conditionalFormatting>
  <conditionalFormatting sqref="Q38:Q39">
    <cfRule type="expression" dxfId="1525" priority="1525" stopIfTrue="1">
      <formula>ISBLANK(P38)</formula>
    </cfRule>
    <cfRule type="expression" dxfId="1524" priority="1526" stopIfTrue="1">
      <formula>ISBLANK(Q38)</formula>
    </cfRule>
  </conditionalFormatting>
  <conditionalFormatting sqref="Q38:Q39">
    <cfRule type="expression" dxfId="1523" priority="1523" stopIfTrue="1">
      <formula>ISBLANK(P38)</formula>
    </cfRule>
    <cfRule type="expression" dxfId="1522" priority="1524" stopIfTrue="1">
      <formula>ISBLANK(Q38)</formula>
    </cfRule>
  </conditionalFormatting>
  <conditionalFormatting sqref="Q38:Q39">
    <cfRule type="expression" dxfId="1521" priority="1521" stopIfTrue="1">
      <formula>ISBLANK(P38)</formula>
    </cfRule>
    <cfRule type="expression" dxfId="1520" priority="1522" stopIfTrue="1">
      <formula>ISBLANK(Q38)</formula>
    </cfRule>
  </conditionalFormatting>
  <conditionalFormatting sqref="Q38:Q39">
    <cfRule type="expression" dxfId="1519" priority="1519" stopIfTrue="1">
      <formula>ISBLANK(P38)</formula>
    </cfRule>
    <cfRule type="expression" dxfId="1518" priority="1520" stopIfTrue="1">
      <formula>ISBLANK(Q38)</formula>
    </cfRule>
  </conditionalFormatting>
  <conditionalFormatting sqref="Q40:Q41">
    <cfRule type="expression" dxfId="1517" priority="1517" stopIfTrue="1">
      <formula>ISBLANK(P40)</formula>
    </cfRule>
    <cfRule type="expression" dxfId="1516" priority="1518" stopIfTrue="1">
      <formula>ISBLANK(Q40)</formula>
    </cfRule>
  </conditionalFormatting>
  <conditionalFormatting sqref="Q40:Q41">
    <cfRule type="expression" dxfId="1515" priority="1515" stopIfTrue="1">
      <formula>ISBLANK(P40)</formula>
    </cfRule>
    <cfRule type="expression" dxfId="1514" priority="1516" stopIfTrue="1">
      <formula>ISBLANK(Q40)</formula>
    </cfRule>
  </conditionalFormatting>
  <conditionalFormatting sqref="Q40:Q41">
    <cfRule type="expression" dxfId="1513" priority="1513" stopIfTrue="1">
      <formula>ISBLANK(P40)</formula>
    </cfRule>
    <cfRule type="expression" dxfId="1512" priority="1514" stopIfTrue="1">
      <formula>ISBLANK(Q40)</formula>
    </cfRule>
  </conditionalFormatting>
  <conditionalFormatting sqref="Q40:Q41">
    <cfRule type="expression" dxfId="1511" priority="1511" stopIfTrue="1">
      <formula>ISBLANK(P40)</formula>
    </cfRule>
    <cfRule type="expression" dxfId="1510" priority="1512" stopIfTrue="1">
      <formula>ISBLANK(Q40)</formula>
    </cfRule>
  </conditionalFormatting>
  <conditionalFormatting sqref="Q40:Q41">
    <cfRule type="expression" dxfId="1509" priority="1509" stopIfTrue="1">
      <formula>ISBLANK(P40)</formula>
    </cfRule>
    <cfRule type="expression" dxfId="1508" priority="1510" stopIfTrue="1">
      <formula>ISBLANK(Q40)</formula>
    </cfRule>
  </conditionalFormatting>
  <conditionalFormatting sqref="Q40:Q41">
    <cfRule type="expression" dxfId="1507" priority="1507" stopIfTrue="1">
      <formula>ISBLANK(P40)</formula>
    </cfRule>
    <cfRule type="expression" dxfId="1506" priority="1508" stopIfTrue="1">
      <formula>ISBLANK(Q40)</formula>
    </cfRule>
  </conditionalFormatting>
  <conditionalFormatting sqref="Q40:Q41">
    <cfRule type="expression" dxfId="1505" priority="1505" stopIfTrue="1">
      <formula>ISBLANK(P40)</formula>
    </cfRule>
    <cfRule type="expression" dxfId="1504" priority="1506" stopIfTrue="1">
      <formula>ISBLANK(Q40)</formula>
    </cfRule>
  </conditionalFormatting>
  <conditionalFormatting sqref="Q40:Q41">
    <cfRule type="expression" dxfId="1503" priority="1503" stopIfTrue="1">
      <formula>ISBLANK(P40)</formula>
    </cfRule>
    <cfRule type="expression" dxfId="1502" priority="1504" stopIfTrue="1">
      <formula>ISBLANK(Q40)</formula>
    </cfRule>
  </conditionalFormatting>
  <conditionalFormatting sqref="Q40:Q41">
    <cfRule type="expression" dxfId="1501" priority="1501" stopIfTrue="1">
      <formula>ISBLANK(P40)</formula>
    </cfRule>
    <cfRule type="expression" dxfId="1500" priority="1502" stopIfTrue="1">
      <formula>ISBLANK(Q40)</formula>
    </cfRule>
  </conditionalFormatting>
  <conditionalFormatting sqref="Q40:Q41">
    <cfRule type="expression" dxfId="1499" priority="1499" stopIfTrue="1">
      <formula>ISBLANK(P40)</formula>
    </cfRule>
    <cfRule type="expression" dxfId="1498" priority="1500" stopIfTrue="1">
      <formula>ISBLANK(Q40)</formula>
    </cfRule>
  </conditionalFormatting>
  <conditionalFormatting sqref="Q40:Q41">
    <cfRule type="expression" dxfId="1497" priority="1497" stopIfTrue="1">
      <formula>ISBLANK(P40)</formula>
    </cfRule>
    <cfRule type="expression" dxfId="1496" priority="1498" stopIfTrue="1">
      <formula>ISBLANK(Q40)</formula>
    </cfRule>
  </conditionalFormatting>
  <conditionalFormatting sqref="Q40:Q41">
    <cfRule type="expression" dxfId="1495" priority="1495" stopIfTrue="1">
      <formula>ISBLANK(P40)</formula>
    </cfRule>
    <cfRule type="expression" dxfId="1494" priority="1496" stopIfTrue="1">
      <formula>ISBLANK(Q40)</formula>
    </cfRule>
  </conditionalFormatting>
  <conditionalFormatting sqref="Q40:Q41">
    <cfRule type="expression" dxfId="1493" priority="1493" stopIfTrue="1">
      <formula>ISBLANK(P40)</formula>
    </cfRule>
    <cfRule type="expression" dxfId="1492" priority="1494" stopIfTrue="1">
      <formula>ISBLANK(Q40)</formula>
    </cfRule>
  </conditionalFormatting>
  <conditionalFormatting sqref="Q40:Q41">
    <cfRule type="expression" dxfId="1491" priority="1491" stopIfTrue="1">
      <formula>ISBLANK(P40)</formula>
    </cfRule>
    <cfRule type="expression" dxfId="1490" priority="1492" stopIfTrue="1">
      <formula>ISBLANK(Q40)</formula>
    </cfRule>
  </conditionalFormatting>
  <conditionalFormatting sqref="Q42:Q43">
    <cfRule type="expression" dxfId="1489" priority="1489" stopIfTrue="1">
      <formula>ISBLANK(P42)</formula>
    </cfRule>
    <cfRule type="expression" dxfId="1488" priority="1490" stopIfTrue="1">
      <formula>ISBLANK(Q42)</formula>
    </cfRule>
  </conditionalFormatting>
  <conditionalFormatting sqref="Q42:Q43">
    <cfRule type="expression" dxfId="1487" priority="1487" stopIfTrue="1">
      <formula>ISBLANK(P42)</formula>
    </cfRule>
    <cfRule type="expression" dxfId="1486" priority="1488" stopIfTrue="1">
      <formula>ISBLANK(Q42)</formula>
    </cfRule>
  </conditionalFormatting>
  <conditionalFormatting sqref="Q42:Q43">
    <cfRule type="expression" dxfId="1485" priority="1485" stopIfTrue="1">
      <formula>ISBLANK(P42)</formula>
    </cfRule>
    <cfRule type="expression" dxfId="1484" priority="1486" stopIfTrue="1">
      <formula>ISBLANK(Q42)</formula>
    </cfRule>
  </conditionalFormatting>
  <conditionalFormatting sqref="Q42:Q43">
    <cfRule type="expression" dxfId="1483" priority="1483" stopIfTrue="1">
      <formula>ISBLANK(P42)</formula>
    </cfRule>
    <cfRule type="expression" dxfId="1482" priority="1484" stopIfTrue="1">
      <formula>ISBLANK(Q42)</formula>
    </cfRule>
  </conditionalFormatting>
  <conditionalFormatting sqref="Q42:Q43">
    <cfRule type="expression" dxfId="1481" priority="1481" stopIfTrue="1">
      <formula>ISBLANK(P42)</formula>
    </cfRule>
    <cfRule type="expression" dxfId="1480" priority="1482" stopIfTrue="1">
      <formula>ISBLANK(Q42)</formula>
    </cfRule>
  </conditionalFormatting>
  <conditionalFormatting sqref="Q42:Q43">
    <cfRule type="expression" dxfId="1479" priority="1479" stopIfTrue="1">
      <formula>ISBLANK(P42)</formula>
    </cfRule>
    <cfRule type="expression" dxfId="1478" priority="1480" stopIfTrue="1">
      <formula>ISBLANK(Q42)</formula>
    </cfRule>
  </conditionalFormatting>
  <conditionalFormatting sqref="Q42:Q43">
    <cfRule type="expression" dxfId="1477" priority="1477" stopIfTrue="1">
      <formula>ISBLANK(P42)</formula>
    </cfRule>
    <cfRule type="expression" dxfId="1476" priority="1478" stopIfTrue="1">
      <formula>ISBLANK(Q42)</formula>
    </cfRule>
  </conditionalFormatting>
  <conditionalFormatting sqref="Q42:Q43">
    <cfRule type="expression" dxfId="1475" priority="1475" stopIfTrue="1">
      <formula>ISBLANK(P42)</formula>
    </cfRule>
    <cfRule type="expression" dxfId="1474" priority="1476" stopIfTrue="1">
      <formula>ISBLANK(Q42)</formula>
    </cfRule>
  </conditionalFormatting>
  <conditionalFormatting sqref="Q42:Q43">
    <cfRule type="expression" dxfId="1473" priority="1473" stopIfTrue="1">
      <formula>ISBLANK(P42)</formula>
    </cfRule>
    <cfRule type="expression" dxfId="1472" priority="1474" stopIfTrue="1">
      <formula>ISBLANK(Q42)</formula>
    </cfRule>
  </conditionalFormatting>
  <conditionalFormatting sqref="Q42:Q43">
    <cfRule type="expression" dxfId="1471" priority="1471" stopIfTrue="1">
      <formula>ISBLANK(P42)</formula>
    </cfRule>
    <cfRule type="expression" dxfId="1470" priority="1472" stopIfTrue="1">
      <formula>ISBLANK(Q42)</formula>
    </cfRule>
  </conditionalFormatting>
  <conditionalFormatting sqref="Q42:Q43">
    <cfRule type="expression" dxfId="1469" priority="1469" stopIfTrue="1">
      <formula>ISBLANK(P42)</formula>
    </cfRule>
    <cfRule type="expression" dxfId="1468" priority="1470" stopIfTrue="1">
      <formula>ISBLANK(Q42)</formula>
    </cfRule>
  </conditionalFormatting>
  <conditionalFormatting sqref="Q42:Q43">
    <cfRule type="expression" dxfId="1467" priority="1467" stopIfTrue="1">
      <formula>ISBLANK(P42)</formula>
    </cfRule>
    <cfRule type="expression" dxfId="1466" priority="1468" stopIfTrue="1">
      <formula>ISBLANK(Q42)</formula>
    </cfRule>
  </conditionalFormatting>
  <conditionalFormatting sqref="Q42:Q43">
    <cfRule type="expression" dxfId="1465" priority="1465" stopIfTrue="1">
      <formula>ISBLANK(P42)</formula>
    </cfRule>
    <cfRule type="expression" dxfId="1464" priority="1466" stopIfTrue="1">
      <formula>ISBLANK(Q42)</formula>
    </cfRule>
  </conditionalFormatting>
  <conditionalFormatting sqref="Q42:Q43">
    <cfRule type="expression" dxfId="1463" priority="1463" stopIfTrue="1">
      <formula>ISBLANK(P42)</formula>
    </cfRule>
    <cfRule type="expression" dxfId="1462" priority="1464" stopIfTrue="1">
      <formula>ISBLANK(Q42)</formula>
    </cfRule>
  </conditionalFormatting>
  <conditionalFormatting sqref="Q44:Q45">
    <cfRule type="expression" dxfId="1461" priority="1461" stopIfTrue="1">
      <formula>ISBLANK(P44)</formula>
    </cfRule>
    <cfRule type="expression" dxfId="1460" priority="1462" stopIfTrue="1">
      <formula>ISBLANK(Q44)</formula>
    </cfRule>
  </conditionalFormatting>
  <conditionalFormatting sqref="Q44:Q45">
    <cfRule type="expression" dxfId="1459" priority="1459" stopIfTrue="1">
      <formula>ISBLANK(P44)</formula>
    </cfRule>
    <cfRule type="expression" dxfId="1458" priority="1460" stopIfTrue="1">
      <formula>ISBLANK(Q44)</formula>
    </cfRule>
  </conditionalFormatting>
  <conditionalFormatting sqref="Q44:Q45">
    <cfRule type="expression" dxfId="1457" priority="1457" stopIfTrue="1">
      <formula>ISBLANK(P44)</formula>
    </cfRule>
    <cfRule type="expression" dxfId="1456" priority="1458" stopIfTrue="1">
      <formula>ISBLANK(Q44)</formula>
    </cfRule>
  </conditionalFormatting>
  <conditionalFormatting sqref="Q44:Q45">
    <cfRule type="expression" dxfId="1455" priority="1455" stopIfTrue="1">
      <formula>ISBLANK(P44)</formula>
    </cfRule>
    <cfRule type="expression" dxfId="1454" priority="1456" stopIfTrue="1">
      <formula>ISBLANK(Q44)</formula>
    </cfRule>
  </conditionalFormatting>
  <conditionalFormatting sqref="Q44:Q45">
    <cfRule type="expression" dxfId="1453" priority="1453" stopIfTrue="1">
      <formula>ISBLANK(P44)</formula>
    </cfRule>
    <cfRule type="expression" dxfId="1452" priority="1454" stopIfTrue="1">
      <formula>ISBLANK(Q44)</formula>
    </cfRule>
  </conditionalFormatting>
  <conditionalFormatting sqref="Q44:Q45">
    <cfRule type="expression" dxfId="1451" priority="1451" stopIfTrue="1">
      <formula>ISBLANK(P44)</formula>
    </cfRule>
    <cfRule type="expression" dxfId="1450" priority="1452" stopIfTrue="1">
      <formula>ISBLANK(Q44)</formula>
    </cfRule>
  </conditionalFormatting>
  <conditionalFormatting sqref="Q44:Q45">
    <cfRule type="expression" dxfId="1449" priority="1449" stopIfTrue="1">
      <formula>ISBLANK(P44)</formula>
    </cfRule>
    <cfRule type="expression" dxfId="1448" priority="1450" stopIfTrue="1">
      <formula>ISBLANK(Q44)</formula>
    </cfRule>
  </conditionalFormatting>
  <conditionalFormatting sqref="Q44:Q45">
    <cfRule type="expression" dxfId="1447" priority="1447" stopIfTrue="1">
      <formula>ISBLANK(P44)</formula>
    </cfRule>
    <cfRule type="expression" dxfId="1446" priority="1448" stopIfTrue="1">
      <formula>ISBLANK(Q44)</formula>
    </cfRule>
  </conditionalFormatting>
  <conditionalFormatting sqref="Q44:Q45">
    <cfRule type="expression" dxfId="1445" priority="1445" stopIfTrue="1">
      <formula>ISBLANK(P44)</formula>
    </cfRule>
    <cfRule type="expression" dxfId="1444" priority="1446" stopIfTrue="1">
      <formula>ISBLANK(Q44)</formula>
    </cfRule>
  </conditionalFormatting>
  <conditionalFormatting sqref="Q44:Q45">
    <cfRule type="expression" dxfId="1443" priority="1443" stopIfTrue="1">
      <formula>ISBLANK(P44)</formula>
    </cfRule>
    <cfRule type="expression" dxfId="1442" priority="1444" stopIfTrue="1">
      <formula>ISBLANK(Q44)</formula>
    </cfRule>
  </conditionalFormatting>
  <conditionalFormatting sqref="Q44:Q45">
    <cfRule type="expression" dxfId="1441" priority="1441" stopIfTrue="1">
      <formula>ISBLANK(P44)</formula>
    </cfRule>
    <cfRule type="expression" dxfId="1440" priority="1442" stopIfTrue="1">
      <formula>ISBLANK(Q44)</formula>
    </cfRule>
  </conditionalFormatting>
  <conditionalFormatting sqref="Q44:Q45">
    <cfRule type="expression" dxfId="1439" priority="1439" stopIfTrue="1">
      <formula>ISBLANK(P44)</formula>
    </cfRule>
    <cfRule type="expression" dxfId="1438" priority="1440" stopIfTrue="1">
      <formula>ISBLANK(Q44)</formula>
    </cfRule>
  </conditionalFormatting>
  <conditionalFormatting sqref="Q44:Q45">
    <cfRule type="expression" dxfId="1437" priority="1437" stopIfTrue="1">
      <formula>ISBLANK(P44)</formula>
    </cfRule>
    <cfRule type="expression" dxfId="1436" priority="1438" stopIfTrue="1">
      <formula>ISBLANK(Q44)</formula>
    </cfRule>
  </conditionalFormatting>
  <conditionalFormatting sqref="Q44:Q45">
    <cfRule type="expression" dxfId="1435" priority="1435" stopIfTrue="1">
      <formula>ISBLANK(P44)</formula>
    </cfRule>
    <cfRule type="expression" dxfId="1434" priority="1436" stopIfTrue="1">
      <formula>ISBLANK(Q44)</formula>
    </cfRule>
  </conditionalFormatting>
  <conditionalFormatting sqref="Q46:Q47">
    <cfRule type="expression" dxfId="1433" priority="1433" stopIfTrue="1">
      <formula>ISBLANK(P46)</formula>
    </cfRule>
    <cfRule type="expression" dxfId="1432" priority="1434" stopIfTrue="1">
      <formula>ISBLANK(Q46)</formula>
    </cfRule>
  </conditionalFormatting>
  <conditionalFormatting sqref="Q46:Q47">
    <cfRule type="expression" dxfId="1431" priority="1431" stopIfTrue="1">
      <formula>ISBLANK(P46)</formula>
    </cfRule>
    <cfRule type="expression" dxfId="1430" priority="1432" stopIfTrue="1">
      <formula>ISBLANK(Q46)</formula>
    </cfRule>
  </conditionalFormatting>
  <conditionalFormatting sqref="Q46:Q47">
    <cfRule type="expression" dxfId="1429" priority="1429" stopIfTrue="1">
      <formula>ISBLANK(P46)</formula>
    </cfRule>
    <cfRule type="expression" dxfId="1428" priority="1430" stopIfTrue="1">
      <formula>ISBLANK(Q46)</formula>
    </cfRule>
  </conditionalFormatting>
  <conditionalFormatting sqref="Q46:Q47">
    <cfRule type="expression" dxfId="1427" priority="1427" stopIfTrue="1">
      <formula>ISBLANK(P46)</formula>
    </cfRule>
    <cfRule type="expression" dxfId="1426" priority="1428" stopIfTrue="1">
      <formula>ISBLANK(Q46)</formula>
    </cfRule>
  </conditionalFormatting>
  <conditionalFormatting sqref="Q46:Q47">
    <cfRule type="expression" dxfId="1425" priority="1425" stopIfTrue="1">
      <formula>ISBLANK(P46)</formula>
    </cfRule>
    <cfRule type="expression" dxfId="1424" priority="1426" stopIfTrue="1">
      <formula>ISBLANK(Q46)</formula>
    </cfRule>
  </conditionalFormatting>
  <conditionalFormatting sqref="Q46:Q47">
    <cfRule type="expression" dxfId="1423" priority="1423" stopIfTrue="1">
      <formula>ISBLANK(P46)</formula>
    </cfRule>
    <cfRule type="expression" dxfId="1422" priority="1424" stopIfTrue="1">
      <formula>ISBLANK(Q46)</formula>
    </cfRule>
  </conditionalFormatting>
  <conditionalFormatting sqref="Q46:Q47">
    <cfRule type="expression" dxfId="1421" priority="1421" stopIfTrue="1">
      <formula>ISBLANK(P46)</formula>
    </cfRule>
    <cfRule type="expression" dxfId="1420" priority="1422" stopIfTrue="1">
      <formula>ISBLANK(Q46)</formula>
    </cfRule>
  </conditionalFormatting>
  <conditionalFormatting sqref="Q46:Q47">
    <cfRule type="expression" dxfId="1419" priority="1419" stopIfTrue="1">
      <formula>ISBLANK(P46)</formula>
    </cfRule>
    <cfRule type="expression" dxfId="1418" priority="1420" stopIfTrue="1">
      <formula>ISBLANK(Q46)</formula>
    </cfRule>
  </conditionalFormatting>
  <conditionalFormatting sqref="Q46:Q47">
    <cfRule type="expression" dxfId="1417" priority="1417" stopIfTrue="1">
      <formula>ISBLANK(P46)</formula>
    </cfRule>
    <cfRule type="expression" dxfId="1416" priority="1418" stopIfTrue="1">
      <formula>ISBLANK(Q46)</formula>
    </cfRule>
  </conditionalFormatting>
  <conditionalFormatting sqref="Q46:Q47">
    <cfRule type="expression" dxfId="1415" priority="1415" stopIfTrue="1">
      <formula>ISBLANK(P46)</formula>
    </cfRule>
    <cfRule type="expression" dxfId="1414" priority="1416" stopIfTrue="1">
      <formula>ISBLANK(Q46)</formula>
    </cfRule>
  </conditionalFormatting>
  <conditionalFormatting sqref="Q46:Q47">
    <cfRule type="expression" dxfId="1413" priority="1413" stopIfTrue="1">
      <formula>ISBLANK(P46)</formula>
    </cfRule>
    <cfRule type="expression" dxfId="1412" priority="1414" stopIfTrue="1">
      <formula>ISBLANK(Q46)</formula>
    </cfRule>
  </conditionalFormatting>
  <conditionalFormatting sqref="Q46:Q47">
    <cfRule type="expression" dxfId="1411" priority="1411" stopIfTrue="1">
      <formula>ISBLANK(P46)</formula>
    </cfRule>
    <cfRule type="expression" dxfId="1410" priority="1412" stopIfTrue="1">
      <formula>ISBLANK(Q46)</formula>
    </cfRule>
  </conditionalFormatting>
  <conditionalFormatting sqref="Q46:Q47">
    <cfRule type="expression" dxfId="1409" priority="1409" stopIfTrue="1">
      <formula>ISBLANK(P46)</formula>
    </cfRule>
    <cfRule type="expression" dxfId="1408" priority="1410" stopIfTrue="1">
      <formula>ISBLANK(Q46)</formula>
    </cfRule>
  </conditionalFormatting>
  <conditionalFormatting sqref="Q46:Q47">
    <cfRule type="expression" dxfId="1407" priority="1407" stopIfTrue="1">
      <formula>ISBLANK(P46)</formula>
    </cfRule>
    <cfRule type="expression" dxfId="1406" priority="1408" stopIfTrue="1">
      <formula>ISBLANK(Q46)</formula>
    </cfRule>
  </conditionalFormatting>
  <conditionalFormatting sqref="Q38:Q42">
    <cfRule type="expression" dxfId="1405" priority="1405" stopIfTrue="1">
      <formula>ISBLANK(P38)</formula>
    </cfRule>
    <cfRule type="expression" dxfId="1404" priority="1406" stopIfTrue="1">
      <formula>ISBLANK(Q38)</formula>
    </cfRule>
  </conditionalFormatting>
  <conditionalFormatting sqref="Q38:Q42">
    <cfRule type="expression" dxfId="1403" priority="1403" stopIfTrue="1">
      <formula>ISBLANK(P38)</formula>
    </cfRule>
    <cfRule type="expression" dxfId="1402" priority="1404" stopIfTrue="1">
      <formula>ISBLANK(Q38)</formula>
    </cfRule>
  </conditionalFormatting>
  <conditionalFormatting sqref="Q38:Q42">
    <cfRule type="expression" dxfId="1401" priority="1401" stopIfTrue="1">
      <formula>ISBLANK(P38)</formula>
    </cfRule>
    <cfRule type="expression" dxfId="1400" priority="1402" stopIfTrue="1">
      <formula>ISBLANK(Q38)</formula>
    </cfRule>
  </conditionalFormatting>
  <conditionalFormatting sqref="Q38:Q42">
    <cfRule type="expression" dxfId="1399" priority="1399" stopIfTrue="1">
      <formula>ISBLANK(P38)</formula>
    </cfRule>
    <cfRule type="expression" dxfId="1398" priority="1400" stopIfTrue="1">
      <formula>ISBLANK(Q38)</formula>
    </cfRule>
  </conditionalFormatting>
  <conditionalFormatting sqref="Q38:Q42">
    <cfRule type="expression" dxfId="1397" priority="1397" stopIfTrue="1">
      <formula>ISBLANK(P38)</formula>
    </cfRule>
    <cfRule type="expression" dxfId="1396" priority="1398" stopIfTrue="1">
      <formula>ISBLANK(Q38)</formula>
    </cfRule>
  </conditionalFormatting>
  <conditionalFormatting sqref="Q43:Q47">
    <cfRule type="expression" dxfId="1395" priority="1395" stopIfTrue="1">
      <formula>ISBLANK(P43)</formula>
    </cfRule>
    <cfRule type="expression" dxfId="1394" priority="1396" stopIfTrue="1">
      <formula>ISBLANK(Q43)</formula>
    </cfRule>
  </conditionalFormatting>
  <conditionalFormatting sqref="Q43:Q47">
    <cfRule type="expression" dxfId="1393" priority="1393" stopIfTrue="1">
      <formula>ISBLANK(P43)</formula>
    </cfRule>
    <cfRule type="expression" dxfId="1392" priority="1394" stopIfTrue="1">
      <formula>ISBLANK(Q43)</formula>
    </cfRule>
  </conditionalFormatting>
  <conditionalFormatting sqref="Q43:Q47">
    <cfRule type="expression" dxfId="1391" priority="1391" stopIfTrue="1">
      <formula>ISBLANK(P43)</formula>
    </cfRule>
    <cfRule type="expression" dxfId="1390" priority="1392" stopIfTrue="1">
      <formula>ISBLANK(Q43)</formula>
    </cfRule>
  </conditionalFormatting>
  <conditionalFormatting sqref="Q43:Q47">
    <cfRule type="expression" dxfId="1389" priority="1389" stopIfTrue="1">
      <formula>ISBLANK(P43)</formula>
    </cfRule>
    <cfRule type="expression" dxfId="1388" priority="1390" stopIfTrue="1">
      <formula>ISBLANK(Q43)</formula>
    </cfRule>
  </conditionalFormatting>
  <conditionalFormatting sqref="Q43:Q47">
    <cfRule type="expression" dxfId="1387" priority="1387" stopIfTrue="1">
      <formula>ISBLANK(P43)</formula>
    </cfRule>
    <cfRule type="expression" dxfId="1386" priority="1388" stopIfTrue="1">
      <formula>ISBLANK(Q43)</formula>
    </cfRule>
  </conditionalFormatting>
  <conditionalFormatting sqref="Q43:Q47">
    <cfRule type="expression" dxfId="1385" priority="1385" stopIfTrue="1">
      <formula>ISBLANK(P43)</formula>
    </cfRule>
    <cfRule type="expression" dxfId="1384" priority="1386" stopIfTrue="1">
      <formula>ISBLANK(Q43)</formula>
    </cfRule>
  </conditionalFormatting>
  <conditionalFormatting sqref="Q43:Q47">
    <cfRule type="expression" dxfId="1383" priority="1383" stopIfTrue="1">
      <formula>ISBLANK(P43)</formula>
    </cfRule>
    <cfRule type="expression" dxfId="1382" priority="1384" stopIfTrue="1">
      <formula>ISBLANK(Q43)</formula>
    </cfRule>
  </conditionalFormatting>
  <conditionalFormatting sqref="Q43:Q47">
    <cfRule type="expression" dxfId="1381" priority="1381" stopIfTrue="1">
      <formula>ISBLANK(P43)</formula>
    </cfRule>
    <cfRule type="expression" dxfId="1380" priority="1382" stopIfTrue="1">
      <formula>ISBLANK(Q43)</formula>
    </cfRule>
  </conditionalFormatting>
  <conditionalFormatting sqref="Q43:Q47">
    <cfRule type="expression" dxfId="1379" priority="1379" stopIfTrue="1">
      <formula>ISBLANK(P43)</formula>
    </cfRule>
    <cfRule type="expression" dxfId="1378" priority="1380" stopIfTrue="1">
      <formula>ISBLANK(Q43)</formula>
    </cfRule>
  </conditionalFormatting>
  <conditionalFormatting sqref="Q48:Q52">
    <cfRule type="expression" dxfId="1377" priority="1377" stopIfTrue="1">
      <formula>ISBLANK(P48)</formula>
    </cfRule>
    <cfRule type="expression" dxfId="1376" priority="1378" stopIfTrue="1">
      <formula>ISBLANK(Q48)</formula>
    </cfRule>
  </conditionalFormatting>
  <conditionalFormatting sqref="Q48:Q52">
    <cfRule type="expression" dxfId="1375" priority="1375" stopIfTrue="1">
      <formula>ISBLANK(P48)</formula>
    </cfRule>
    <cfRule type="expression" dxfId="1374" priority="1376" stopIfTrue="1">
      <formula>ISBLANK(Q48)</formula>
    </cfRule>
  </conditionalFormatting>
  <conditionalFormatting sqref="Q48:Q52">
    <cfRule type="expression" dxfId="1373" priority="1373" stopIfTrue="1">
      <formula>ISBLANK(P48)</formula>
    </cfRule>
    <cfRule type="expression" dxfId="1372" priority="1374" stopIfTrue="1">
      <formula>ISBLANK(Q48)</formula>
    </cfRule>
  </conditionalFormatting>
  <conditionalFormatting sqref="Q48:Q52">
    <cfRule type="expression" dxfId="1371" priority="1371" stopIfTrue="1">
      <formula>ISBLANK(P48)</formula>
    </cfRule>
    <cfRule type="expression" dxfId="1370" priority="1372" stopIfTrue="1">
      <formula>ISBLANK(Q48)</formula>
    </cfRule>
  </conditionalFormatting>
  <conditionalFormatting sqref="Q48:Q49">
    <cfRule type="expression" dxfId="1369" priority="1369" stopIfTrue="1">
      <formula>ISBLANK(P48)</formula>
    </cfRule>
    <cfRule type="expression" dxfId="1368" priority="1370" stopIfTrue="1">
      <formula>ISBLANK(Q48)</formula>
    </cfRule>
  </conditionalFormatting>
  <conditionalFormatting sqref="Q48:Q49">
    <cfRule type="expression" dxfId="1367" priority="1367" stopIfTrue="1">
      <formula>ISBLANK(P48)</formula>
    </cfRule>
    <cfRule type="expression" dxfId="1366" priority="1368" stopIfTrue="1">
      <formula>ISBLANK(Q48)</formula>
    </cfRule>
  </conditionalFormatting>
  <conditionalFormatting sqref="Q48:Q49">
    <cfRule type="expression" dxfId="1365" priority="1365" stopIfTrue="1">
      <formula>ISBLANK(P48)</formula>
    </cfRule>
    <cfRule type="expression" dxfId="1364" priority="1366" stopIfTrue="1">
      <formula>ISBLANK(Q48)</formula>
    </cfRule>
  </conditionalFormatting>
  <conditionalFormatting sqref="Q48:Q49">
    <cfRule type="expression" dxfId="1363" priority="1363" stopIfTrue="1">
      <formula>ISBLANK(P48)</formula>
    </cfRule>
    <cfRule type="expression" dxfId="1362" priority="1364" stopIfTrue="1">
      <formula>ISBLANK(Q48)</formula>
    </cfRule>
  </conditionalFormatting>
  <conditionalFormatting sqref="Q48:Q49">
    <cfRule type="expression" dxfId="1361" priority="1361" stopIfTrue="1">
      <formula>ISBLANK(P48)</formula>
    </cfRule>
    <cfRule type="expression" dxfId="1360" priority="1362" stopIfTrue="1">
      <formula>ISBLANK(Q48)</formula>
    </cfRule>
  </conditionalFormatting>
  <conditionalFormatting sqref="Q48:Q49">
    <cfRule type="expression" dxfId="1359" priority="1359" stopIfTrue="1">
      <formula>ISBLANK(P48)</formula>
    </cfRule>
    <cfRule type="expression" dxfId="1358" priority="1360" stopIfTrue="1">
      <formula>ISBLANK(Q48)</formula>
    </cfRule>
  </conditionalFormatting>
  <conditionalFormatting sqref="Q48:Q49">
    <cfRule type="expression" dxfId="1357" priority="1357" stopIfTrue="1">
      <formula>ISBLANK(P48)</formula>
    </cfRule>
    <cfRule type="expression" dxfId="1356" priority="1358" stopIfTrue="1">
      <formula>ISBLANK(Q48)</formula>
    </cfRule>
  </conditionalFormatting>
  <conditionalFormatting sqref="Q48:Q49">
    <cfRule type="expression" dxfId="1355" priority="1355" stopIfTrue="1">
      <formula>ISBLANK(P48)</formula>
    </cfRule>
    <cfRule type="expression" dxfId="1354" priority="1356" stopIfTrue="1">
      <formula>ISBLANK(Q48)</formula>
    </cfRule>
  </conditionalFormatting>
  <conditionalFormatting sqref="Q48:Q49">
    <cfRule type="expression" dxfId="1353" priority="1353" stopIfTrue="1">
      <formula>ISBLANK(P48)</formula>
    </cfRule>
    <cfRule type="expression" dxfId="1352" priority="1354" stopIfTrue="1">
      <formula>ISBLANK(Q48)</formula>
    </cfRule>
  </conditionalFormatting>
  <conditionalFormatting sqref="Q48:Q49">
    <cfRule type="expression" dxfId="1351" priority="1351" stopIfTrue="1">
      <formula>ISBLANK(P48)</formula>
    </cfRule>
    <cfRule type="expression" dxfId="1350" priority="1352" stopIfTrue="1">
      <formula>ISBLANK(Q48)</formula>
    </cfRule>
  </conditionalFormatting>
  <conditionalFormatting sqref="Q50:Q51">
    <cfRule type="expression" dxfId="1349" priority="1349" stopIfTrue="1">
      <formula>ISBLANK(P50)</formula>
    </cfRule>
    <cfRule type="expression" dxfId="1348" priority="1350" stopIfTrue="1">
      <formula>ISBLANK(Q50)</formula>
    </cfRule>
  </conditionalFormatting>
  <conditionalFormatting sqref="Q50:Q51">
    <cfRule type="expression" dxfId="1347" priority="1347" stopIfTrue="1">
      <formula>ISBLANK(P50)</formula>
    </cfRule>
    <cfRule type="expression" dxfId="1346" priority="1348" stopIfTrue="1">
      <formula>ISBLANK(Q50)</formula>
    </cfRule>
  </conditionalFormatting>
  <conditionalFormatting sqref="Q50:Q51">
    <cfRule type="expression" dxfId="1345" priority="1345" stopIfTrue="1">
      <formula>ISBLANK(P50)</formula>
    </cfRule>
    <cfRule type="expression" dxfId="1344" priority="1346" stopIfTrue="1">
      <formula>ISBLANK(Q50)</formula>
    </cfRule>
  </conditionalFormatting>
  <conditionalFormatting sqref="Q50:Q51">
    <cfRule type="expression" dxfId="1343" priority="1343" stopIfTrue="1">
      <formula>ISBLANK(P50)</formula>
    </cfRule>
    <cfRule type="expression" dxfId="1342" priority="1344" stopIfTrue="1">
      <formula>ISBLANK(Q50)</formula>
    </cfRule>
  </conditionalFormatting>
  <conditionalFormatting sqref="Q50:Q51">
    <cfRule type="expression" dxfId="1341" priority="1341" stopIfTrue="1">
      <formula>ISBLANK(P50)</formula>
    </cfRule>
    <cfRule type="expression" dxfId="1340" priority="1342" stopIfTrue="1">
      <formula>ISBLANK(Q50)</formula>
    </cfRule>
  </conditionalFormatting>
  <conditionalFormatting sqref="Q50:Q51">
    <cfRule type="expression" dxfId="1339" priority="1339" stopIfTrue="1">
      <formula>ISBLANK(P50)</formula>
    </cfRule>
    <cfRule type="expression" dxfId="1338" priority="1340" stopIfTrue="1">
      <formula>ISBLANK(Q50)</formula>
    </cfRule>
  </conditionalFormatting>
  <conditionalFormatting sqref="Q50:Q51">
    <cfRule type="expression" dxfId="1337" priority="1337" stopIfTrue="1">
      <formula>ISBLANK(P50)</formula>
    </cfRule>
    <cfRule type="expression" dxfId="1336" priority="1338" stopIfTrue="1">
      <formula>ISBLANK(Q50)</formula>
    </cfRule>
  </conditionalFormatting>
  <conditionalFormatting sqref="Q50:Q51">
    <cfRule type="expression" dxfId="1335" priority="1335" stopIfTrue="1">
      <formula>ISBLANK(P50)</formula>
    </cfRule>
    <cfRule type="expression" dxfId="1334" priority="1336" stopIfTrue="1">
      <formula>ISBLANK(Q50)</formula>
    </cfRule>
  </conditionalFormatting>
  <conditionalFormatting sqref="Q50:Q51">
    <cfRule type="expression" dxfId="1333" priority="1333" stopIfTrue="1">
      <formula>ISBLANK(P50)</formula>
    </cfRule>
    <cfRule type="expression" dxfId="1332" priority="1334" stopIfTrue="1">
      <formula>ISBLANK(Q50)</formula>
    </cfRule>
  </conditionalFormatting>
  <conditionalFormatting sqref="Q50:Q51">
    <cfRule type="expression" dxfId="1331" priority="1331" stopIfTrue="1">
      <formula>ISBLANK(P50)</formula>
    </cfRule>
    <cfRule type="expression" dxfId="1330" priority="1332" stopIfTrue="1">
      <formula>ISBLANK(Q50)</formula>
    </cfRule>
  </conditionalFormatting>
  <conditionalFormatting sqref="Q50:Q51">
    <cfRule type="expression" dxfId="1329" priority="1329" stopIfTrue="1">
      <formula>ISBLANK(P50)</formula>
    </cfRule>
    <cfRule type="expression" dxfId="1328" priority="1330" stopIfTrue="1">
      <formula>ISBLANK(Q50)</formula>
    </cfRule>
  </conditionalFormatting>
  <conditionalFormatting sqref="Q50:Q51">
    <cfRule type="expression" dxfId="1327" priority="1327" stopIfTrue="1">
      <formula>ISBLANK(P50)</formula>
    </cfRule>
    <cfRule type="expression" dxfId="1326" priority="1328" stopIfTrue="1">
      <formula>ISBLANK(Q50)</formula>
    </cfRule>
  </conditionalFormatting>
  <conditionalFormatting sqref="Q50:Q51">
    <cfRule type="expression" dxfId="1325" priority="1325" stopIfTrue="1">
      <formula>ISBLANK(P50)</formula>
    </cfRule>
    <cfRule type="expression" dxfId="1324" priority="1326" stopIfTrue="1">
      <formula>ISBLANK(Q50)</formula>
    </cfRule>
  </conditionalFormatting>
  <conditionalFormatting sqref="Q50:Q51">
    <cfRule type="expression" dxfId="1323" priority="1323" stopIfTrue="1">
      <formula>ISBLANK(P50)</formula>
    </cfRule>
    <cfRule type="expression" dxfId="1322" priority="1324" stopIfTrue="1">
      <formula>ISBLANK(Q50)</formula>
    </cfRule>
  </conditionalFormatting>
  <conditionalFormatting sqref="Q52:Q53">
    <cfRule type="expression" dxfId="1321" priority="1321" stopIfTrue="1">
      <formula>ISBLANK(P52)</formula>
    </cfRule>
    <cfRule type="expression" dxfId="1320" priority="1322" stopIfTrue="1">
      <formula>ISBLANK(Q52)</formula>
    </cfRule>
  </conditionalFormatting>
  <conditionalFormatting sqref="Q52:Q53">
    <cfRule type="expression" dxfId="1319" priority="1319" stopIfTrue="1">
      <formula>ISBLANK(P52)</formula>
    </cfRule>
    <cfRule type="expression" dxfId="1318" priority="1320" stopIfTrue="1">
      <formula>ISBLANK(Q52)</formula>
    </cfRule>
  </conditionalFormatting>
  <conditionalFormatting sqref="Q52:Q53">
    <cfRule type="expression" dxfId="1317" priority="1317" stopIfTrue="1">
      <formula>ISBLANK(P52)</formula>
    </cfRule>
    <cfRule type="expression" dxfId="1316" priority="1318" stopIfTrue="1">
      <formula>ISBLANK(Q52)</formula>
    </cfRule>
  </conditionalFormatting>
  <conditionalFormatting sqref="Q52:Q53">
    <cfRule type="expression" dxfId="1315" priority="1315" stopIfTrue="1">
      <formula>ISBLANK(P52)</formula>
    </cfRule>
    <cfRule type="expression" dxfId="1314" priority="1316" stopIfTrue="1">
      <formula>ISBLANK(Q52)</formula>
    </cfRule>
  </conditionalFormatting>
  <conditionalFormatting sqref="Q52:Q53">
    <cfRule type="expression" dxfId="1313" priority="1313" stopIfTrue="1">
      <formula>ISBLANK(P52)</formula>
    </cfRule>
    <cfRule type="expression" dxfId="1312" priority="1314" stopIfTrue="1">
      <formula>ISBLANK(Q52)</formula>
    </cfRule>
  </conditionalFormatting>
  <conditionalFormatting sqref="Q52:Q53">
    <cfRule type="expression" dxfId="1311" priority="1311" stopIfTrue="1">
      <formula>ISBLANK(P52)</formula>
    </cfRule>
    <cfRule type="expression" dxfId="1310" priority="1312" stopIfTrue="1">
      <formula>ISBLANK(Q52)</formula>
    </cfRule>
  </conditionalFormatting>
  <conditionalFormatting sqref="Q52:Q53">
    <cfRule type="expression" dxfId="1309" priority="1309" stopIfTrue="1">
      <formula>ISBLANK(P52)</formula>
    </cfRule>
    <cfRule type="expression" dxfId="1308" priority="1310" stopIfTrue="1">
      <formula>ISBLANK(Q52)</formula>
    </cfRule>
  </conditionalFormatting>
  <conditionalFormatting sqref="Q52:Q53">
    <cfRule type="expression" dxfId="1307" priority="1307" stopIfTrue="1">
      <formula>ISBLANK(P52)</formula>
    </cfRule>
    <cfRule type="expression" dxfId="1306" priority="1308" stopIfTrue="1">
      <formula>ISBLANK(Q52)</formula>
    </cfRule>
  </conditionalFormatting>
  <conditionalFormatting sqref="Q52:Q53">
    <cfRule type="expression" dxfId="1305" priority="1305" stopIfTrue="1">
      <formula>ISBLANK(P52)</formula>
    </cfRule>
    <cfRule type="expression" dxfId="1304" priority="1306" stopIfTrue="1">
      <formula>ISBLANK(Q52)</formula>
    </cfRule>
  </conditionalFormatting>
  <conditionalFormatting sqref="Q52:Q53">
    <cfRule type="expression" dxfId="1303" priority="1303" stopIfTrue="1">
      <formula>ISBLANK(P52)</formula>
    </cfRule>
    <cfRule type="expression" dxfId="1302" priority="1304" stopIfTrue="1">
      <formula>ISBLANK(Q52)</formula>
    </cfRule>
  </conditionalFormatting>
  <conditionalFormatting sqref="Q52:Q53">
    <cfRule type="expression" dxfId="1301" priority="1301" stopIfTrue="1">
      <formula>ISBLANK(P52)</formula>
    </cfRule>
    <cfRule type="expression" dxfId="1300" priority="1302" stopIfTrue="1">
      <formula>ISBLANK(Q52)</formula>
    </cfRule>
  </conditionalFormatting>
  <conditionalFormatting sqref="Q52:Q53">
    <cfRule type="expression" dxfId="1299" priority="1299" stopIfTrue="1">
      <formula>ISBLANK(P52)</formula>
    </cfRule>
    <cfRule type="expression" dxfId="1298" priority="1300" stopIfTrue="1">
      <formula>ISBLANK(Q52)</formula>
    </cfRule>
  </conditionalFormatting>
  <conditionalFormatting sqref="Q52:Q53">
    <cfRule type="expression" dxfId="1297" priority="1297" stopIfTrue="1">
      <formula>ISBLANK(P52)</formula>
    </cfRule>
    <cfRule type="expression" dxfId="1296" priority="1298" stopIfTrue="1">
      <formula>ISBLANK(Q52)</formula>
    </cfRule>
  </conditionalFormatting>
  <conditionalFormatting sqref="Q52:Q53">
    <cfRule type="expression" dxfId="1295" priority="1295" stopIfTrue="1">
      <formula>ISBLANK(P52)</formula>
    </cfRule>
    <cfRule type="expression" dxfId="1294" priority="1296" stopIfTrue="1">
      <formula>ISBLANK(Q52)</formula>
    </cfRule>
  </conditionalFormatting>
  <conditionalFormatting sqref="Q54:Q55">
    <cfRule type="expression" dxfId="1293" priority="1293" stopIfTrue="1">
      <formula>ISBLANK(P54)</formula>
    </cfRule>
    <cfRule type="expression" dxfId="1292" priority="1294" stopIfTrue="1">
      <formula>ISBLANK(Q54)</formula>
    </cfRule>
  </conditionalFormatting>
  <conditionalFormatting sqref="Q54:Q55">
    <cfRule type="expression" dxfId="1291" priority="1291" stopIfTrue="1">
      <formula>ISBLANK(P54)</formula>
    </cfRule>
    <cfRule type="expression" dxfId="1290" priority="1292" stopIfTrue="1">
      <formula>ISBLANK(Q54)</formula>
    </cfRule>
  </conditionalFormatting>
  <conditionalFormatting sqref="Q54:Q55">
    <cfRule type="expression" dxfId="1289" priority="1289" stopIfTrue="1">
      <formula>ISBLANK(P54)</formula>
    </cfRule>
    <cfRule type="expression" dxfId="1288" priority="1290" stopIfTrue="1">
      <formula>ISBLANK(Q54)</formula>
    </cfRule>
  </conditionalFormatting>
  <conditionalFormatting sqref="Q54:Q55">
    <cfRule type="expression" dxfId="1287" priority="1287" stopIfTrue="1">
      <formula>ISBLANK(P54)</formula>
    </cfRule>
    <cfRule type="expression" dxfId="1286" priority="1288" stopIfTrue="1">
      <formula>ISBLANK(Q54)</formula>
    </cfRule>
  </conditionalFormatting>
  <conditionalFormatting sqref="Q54:Q55">
    <cfRule type="expression" dxfId="1285" priority="1285" stopIfTrue="1">
      <formula>ISBLANK(P54)</formula>
    </cfRule>
    <cfRule type="expression" dxfId="1284" priority="1286" stopIfTrue="1">
      <formula>ISBLANK(Q54)</formula>
    </cfRule>
  </conditionalFormatting>
  <conditionalFormatting sqref="Q54:Q55">
    <cfRule type="expression" dxfId="1283" priority="1283" stopIfTrue="1">
      <formula>ISBLANK(P54)</formula>
    </cfRule>
    <cfRule type="expression" dxfId="1282" priority="1284" stopIfTrue="1">
      <formula>ISBLANK(Q54)</formula>
    </cfRule>
  </conditionalFormatting>
  <conditionalFormatting sqref="Q54:Q55">
    <cfRule type="expression" dxfId="1281" priority="1281" stopIfTrue="1">
      <formula>ISBLANK(P54)</formula>
    </cfRule>
    <cfRule type="expression" dxfId="1280" priority="1282" stopIfTrue="1">
      <formula>ISBLANK(Q54)</formula>
    </cfRule>
  </conditionalFormatting>
  <conditionalFormatting sqref="Q54:Q55">
    <cfRule type="expression" dxfId="1279" priority="1279" stopIfTrue="1">
      <formula>ISBLANK(P54)</formula>
    </cfRule>
    <cfRule type="expression" dxfId="1278" priority="1280" stopIfTrue="1">
      <formula>ISBLANK(Q54)</formula>
    </cfRule>
  </conditionalFormatting>
  <conditionalFormatting sqref="Q54:Q55">
    <cfRule type="expression" dxfId="1277" priority="1277" stopIfTrue="1">
      <formula>ISBLANK(P54)</formula>
    </cfRule>
    <cfRule type="expression" dxfId="1276" priority="1278" stopIfTrue="1">
      <formula>ISBLANK(Q54)</formula>
    </cfRule>
  </conditionalFormatting>
  <conditionalFormatting sqref="Q54:Q55">
    <cfRule type="expression" dxfId="1275" priority="1275" stopIfTrue="1">
      <formula>ISBLANK(P54)</formula>
    </cfRule>
    <cfRule type="expression" dxfId="1274" priority="1276" stopIfTrue="1">
      <formula>ISBLANK(Q54)</formula>
    </cfRule>
  </conditionalFormatting>
  <conditionalFormatting sqref="Q54:Q55">
    <cfRule type="expression" dxfId="1273" priority="1273" stopIfTrue="1">
      <formula>ISBLANK(P54)</formula>
    </cfRule>
    <cfRule type="expression" dxfId="1272" priority="1274" stopIfTrue="1">
      <formula>ISBLANK(Q54)</formula>
    </cfRule>
  </conditionalFormatting>
  <conditionalFormatting sqref="Q54:Q55">
    <cfRule type="expression" dxfId="1271" priority="1271" stopIfTrue="1">
      <formula>ISBLANK(P54)</formula>
    </cfRule>
    <cfRule type="expression" dxfId="1270" priority="1272" stopIfTrue="1">
      <formula>ISBLANK(Q54)</formula>
    </cfRule>
  </conditionalFormatting>
  <conditionalFormatting sqref="Q54:Q55">
    <cfRule type="expression" dxfId="1269" priority="1269" stopIfTrue="1">
      <formula>ISBLANK(P54)</formula>
    </cfRule>
    <cfRule type="expression" dxfId="1268" priority="1270" stopIfTrue="1">
      <formula>ISBLANK(Q54)</formula>
    </cfRule>
  </conditionalFormatting>
  <conditionalFormatting sqref="Q54:Q55">
    <cfRule type="expression" dxfId="1267" priority="1267" stopIfTrue="1">
      <formula>ISBLANK(P54)</formula>
    </cfRule>
    <cfRule type="expression" dxfId="1266" priority="1268" stopIfTrue="1">
      <formula>ISBLANK(Q54)</formula>
    </cfRule>
  </conditionalFormatting>
  <conditionalFormatting sqref="Q56:Q57">
    <cfRule type="expression" dxfId="1265" priority="1265" stopIfTrue="1">
      <formula>ISBLANK(P56)</formula>
    </cfRule>
    <cfRule type="expression" dxfId="1264" priority="1266" stopIfTrue="1">
      <formula>ISBLANK(Q56)</formula>
    </cfRule>
  </conditionalFormatting>
  <conditionalFormatting sqref="Q56:Q57">
    <cfRule type="expression" dxfId="1263" priority="1263" stopIfTrue="1">
      <formula>ISBLANK(P56)</formula>
    </cfRule>
    <cfRule type="expression" dxfId="1262" priority="1264" stopIfTrue="1">
      <formula>ISBLANK(Q56)</formula>
    </cfRule>
  </conditionalFormatting>
  <conditionalFormatting sqref="Q56:Q57">
    <cfRule type="expression" dxfId="1261" priority="1261" stopIfTrue="1">
      <formula>ISBLANK(P56)</formula>
    </cfRule>
    <cfRule type="expression" dxfId="1260" priority="1262" stopIfTrue="1">
      <formula>ISBLANK(Q56)</formula>
    </cfRule>
  </conditionalFormatting>
  <conditionalFormatting sqref="Q56:Q57">
    <cfRule type="expression" dxfId="1259" priority="1259" stopIfTrue="1">
      <formula>ISBLANK(P56)</formula>
    </cfRule>
    <cfRule type="expression" dxfId="1258" priority="1260" stopIfTrue="1">
      <formula>ISBLANK(Q56)</formula>
    </cfRule>
  </conditionalFormatting>
  <conditionalFormatting sqref="Q56:Q57">
    <cfRule type="expression" dxfId="1257" priority="1257" stopIfTrue="1">
      <formula>ISBLANK(P56)</formula>
    </cfRule>
    <cfRule type="expression" dxfId="1256" priority="1258" stopIfTrue="1">
      <formula>ISBLANK(Q56)</formula>
    </cfRule>
  </conditionalFormatting>
  <conditionalFormatting sqref="Q56:Q57">
    <cfRule type="expression" dxfId="1255" priority="1255" stopIfTrue="1">
      <formula>ISBLANK(P56)</formula>
    </cfRule>
    <cfRule type="expression" dxfId="1254" priority="1256" stopIfTrue="1">
      <formula>ISBLANK(Q56)</formula>
    </cfRule>
  </conditionalFormatting>
  <conditionalFormatting sqref="Q56:Q57">
    <cfRule type="expression" dxfId="1253" priority="1253" stopIfTrue="1">
      <formula>ISBLANK(P56)</formula>
    </cfRule>
    <cfRule type="expression" dxfId="1252" priority="1254" stopIfTrue="1">
      <formula>ISBLANK(Q56)</formula>
    </cfRule>
  </conditionalFormatting>
  <conditionalFormatting sqref="Q56:Q57">
    <cfRule type="expression" dxfId="1251" priority="1251" stopIfTrue="1">
      <formula>ISBLANK(P56)</formula>
    </cfRule>
    <cfRule type="expression" dxfId="1250" priority="1252" stopIfTrue="1">
      <formula>ISBLANK(Q56)</formula>
    </cfRule>
  </conditionalFormatting>
  <conditionalFormatting sqref="Q56:Q57">
    <cfRule type="expression" dxfId="1249" priority="1249" stopIfTrue="1">
      <formula>ISBLANK(P56)</formula>
    </cfRule>
    <cfRule type="expression" dxfId="1248" priority="1250" stopIfTrue="1">
      <formula>ISBLANK(Q56)</formula>
    </cfRule>
  </conditionalFormatting>
  <conditionalFormatting sqref="Q56:Q57">
    <cfRule type="expression" dxfId="1247" priority="1247" stopIfTrue="1">
      <formula>ISBLANK(P56)</formula>
    </cfRule>
    <cfRule type="expression" dxfId="1246" priority="1248" stopIfTrue="1">
      <formula>ISBLANK(Q56)</formula>
    </cfRule>
  </conditionalFormatting>
  <conditionalFormatting sqref="Q56:Q57">
    <cfRule type="expression" dxfId="1245" priority="1245" stopIfTrue="1">
      <formula>ISBLANK(P56)</formula>
    </cfRule>
    <cfRule type="expression" dxfId="1244" priority="1246" stopIfTrue="1">
      <formula>ISBLANK(Q56)</formula>
    </cfRule>
  </conditionalFormatting>
  <conditionalFormatting sqref="Q56:Q57">
    <cfRule type="expression" dxfId="1243" priority="1243" stopIfTrue="1">
      <formula>ISBLANK(P56)</formula>
    </cfRule>
    <cfRule type="expression" dxfId="1242" priority="1244" stopIfTrue="1">
      <formula>ISBLANK(Q56)</formula>
    </cfRule>
  </conditionalFormatting>
  <conditionalFormatting sqref="Q56:Q57">
    <cfRule type="expression" dxfId="1241" priority="1241" stopIfTrue="1">
      <formula>ISBLANK(P56)</formula>
    </cfRule>
    <cfRule type="expression" dxfId="1240" priority="1242" stopIfTrue="1">
      <formula>ISBLANK(Q56)</formula>
    </cfRule>
  </conditionalFormatting>
  <conditionalFormatting sqref="Q56:Q57">
    <cfRule type="expression" dxfId="1239" priority="1239" stopIfTrue="1">
      <formula>ISBLANK(P56)</formula>
    </cfRule>
    <cfRule type="expression" dxfId="1238" priority="1240" stopIfTrue="1">
      <formula>ISBLANK(Q56)</formula>
    </cfRule>
  </conditionalFormatting>
  <conditionalFormatting sqref="Q48:Q52">
    <cfRule type="expression" dxfId="1237" priority="1237" stopIfTrue="1">
      <formula>ISBLANK(P48)</formula>
    </cfRule>
    <cfRule type="expression" dxfId="1236" priority="1238" stopIfTrue="1">
      <formula>ISBLANK(Q48)</formula>
    </cfRule>
  </conditionalFormatting>
  <conditionalFormatting sqref="Q48:Q52">
    <cfRule type="expression" dxfId="1235" priority="1235" stopIfTrue="1">
      <formula>ISBLANK(P48)</formula>
    </cfRule>
    <cfRule type="expression" dxfId="1234" priority="1236" stopIfTrue="1">
      <formula>ISBLANK(Q48)</formula>
    </cfRule>
  </conditionalFormatting>
  <conditionalFormatting sqref="Q48:Q52">
    <cfRule type="expression" dxfId="1233" priority="1233" stopIfTrue="1">
      <formula>ISBLANK(P48)</formula>
    </cfRule>
    <cfRule type="expression" dxfId="1232" priority="1234" stopIfTrue="1">
      <formula>ISBLANK(Q48)</formula>
    </cfRule>
  </conditionalFormatting>
  <conditionalFormatting sqref="Q48:Q52">
    <cfRule type="expression" dxfId="1231" priority="1231" stopIfTrue="1">
      <formula>ISBLANK(P48)</formula>
    </cfRule>
    <cfRule type="expression" dxfId="1230" priority="1232" stopIfTrue="1">
      <formula>ISBLANK(Q48)</formula>
    </cfRule>
  </conditionalFormatting>
  <conditionalFormatting sqref="Q48:Q52">
    <cfRule type="expression" dxfId="1229" priority="1229" stopIfTrue="1">
      <formula>ISBLANK(P48)</formula>
    </cfRule>
    <cfRule type="expression" dxfId="1228" priority="1230" stopIfTrue="1">
      <formula>ISBLANK(Q48)</formula>
    </cfRule>
  </conditionalFormatting>
  <conditionalFormatting sqref="Q53:Q57">
    <cfRule type="expression" dxfId="1227" priority="1227" stopIfTrue="1">
      <formula>ISBLANK(P53)</formula>
    </cfRule>
    <cfRule type="expression" dxfId="1226" priority="1228" stopIfTrue="1">
      <formula>ISBLANK(Q53)</formula>
    </cfRule>
  </conditionalFormatting>
  <conditionalFormatting sqref="Q53:Q57">
    <cfRule type="expression" dxfId="1225" priority="1225" stopIfTrue="1">
      <formula>ISBLANK(P53)</formula>
    </cfRule>
    <cfRule type="expression" dxfId="1224" priority="1226" stopIfTrue="1">
      <formula>ISBLANK(Q53)</formula>
    </cfRule>
  </conditionalFormatting>
  <conditionalFormatting sqref="Q53:Q57">
    <cfRule type="expression" dxfId="1223" priority="1223" stopIfTrue="1">
      <formula>ISBLANK(P53)</formula>
    </cfRule>
    <cfRule type="expression" dxfId="1222" priority="1224" stopIfTrue="1">
      <formula>ISBLANK(Q53)</formula>
    </cfRule>
  </conditionalFormatting>
  <conditionalFormatting sqref="Q53:Q57">
    <cfRule type="expression" dxfId="1221" priority="1221" stopIfTrue="1">
      <formula>ISBLANK(P53)</formula>
    </cfRule>
    <cfRule type="expression" dxfId="1220" priority="1222" stopIfTrue="1">
      <formula>ISBLANK(Q53)</formula>
    </cfRule>
  </conditionalFormatting>
  <conditionalFormatting sqref="Q53:Q57">
    <cfRule type="expression" dxfId="1219" priority="1219" stopIfTrue="1">
      <formula>ISBLANK(P53)</formula>
    </cfRule>
    <cfRule type="expression" dxfId="1218" priority="1220" stopIfTrue="1">
      <formula>ISBLANK(Q53)</formula>
    </cfRule>
  </conditionalFormatting>
  <conditionalFormatting sqref="Q53:Q57">
    <cfRule type="expression" dxfId="1217" priority="1217" stopIfTrue="1">
      <formula>ISBLANK(P53)</formula>
    </cfRule>
    <cfRule type="expression" dxfId="1216" priority="1218" stopIfTrue="1">
      <formula>ISBLANK(Q53)</formula>
    </cfRule>
  </conditionalFormatting>
  <conditionalFormatting sqref="Q53:Q57">
    <cfRule type="expression" dxfId="1215" priority="1215" stopIfTrue="1">
      <formula>ISBLANK(P53)</formula>
    </cfRule>
    <cfRule type="expression" dxfId="1214" priority="1216" stopIfTrue="1">
      <formula>ISBLANK(Q53)</formula>
    </cfRule>
  </conditionalFormatting>
  <conditionalFormatting sqref="Q53:Q57">
    <cfRule type="expression" dxfId="1213" priority="1213" stopIfTrue="1">
      <formula>ISBLANK(P53)</formula>
    </cfRule>
    <cfRule type="expression" dxfId="1212" priority="1214" stopIfTrue="1">
      <formula>ISBLANK(Q53)</formula>
    </cfRule>
  </conditionalFormatting>
  <conditionalFormatting sqref="Q53:Q57">
    <cfRule type="expression" dxfId="1211" priority="1211" stopIfTrue="1">
      <formula>ISBLANK(P53)</formula>
    </cfRule>
    <cfRule type="expression" dxfId="1210" priority="1212" stopIfTrue="1">
      <formula>ISBLANK(Q53)</formula>
    </cfRule>
  </conditionalFormatting>
  <conditionalFormatting sqref="Q58:Q62">
    <cfRule type="expression" dxfId="1209" priority="1209" stopIfTrue="1">
      <formula>ISBLANK(P58)</formula>
    </cfRule>
    <cfRule type="expression" dxfId="1208" priority="1210" stopIfTrue="1">
      <formula>ISBLANK(Q58)</formula>
    </cfRule>
  </conditionalFormatting>
  <conditionalFormatting sqref="Q58:Q62">
    <cfRule type="expression" dxfId="1207" priority="1207" stopIfTrue="1">
      <formula>ISBLANK(P58)</formula>
    </cfRule>
    <cfRule type="expression" dxfId="1206" priority="1208" stopIfTrue="1">
      <formula>ISBLANK(Q58)</formula>
    </cfRule>
  </conditionalFormatting>
  <conditionalFormatting sqref="Q58:Q62">
    <cfRule type="expression" dxfId="1205" priority="1205" stopIfTrue="1">
      <formula>ISBLANK(P58)</formula>
    </cfRule>
    <cfRule type="expression" dxfId="1204" priority="1206" stopIfTrue="1">
      <formula>ISBLANK(Q58)</formula>
    </cfRule>
  </conditionalFormatting>
  <conditionalFormatting sqref="Q58:Q62">
    <cfRule type="expression" dxfId="1203" priority="1203" stopIfTrue="1">
      <formula>ISBLANK(P58)</formula>
    </cfRule>
    <cfRule type="expression" dxfId="1202" priority="1204" stopIfTrue="1">
      <formula>ISBLANK(Q58)</formula>
    </cfRule>
  </conditionalFormatting>
  <conditionalFormatting sqref="Q58:Q59">
    <cfRule type="expression" dxfId="1201" priority="1201" stopIfTrue="1">
      <formula>ISBLANK(P58)</formula>
    </cfRule>
    <cfRule type="expression" dxfId="1200" priority="1202" stopIfTrue="1">
      <formula>ISBLANK(Q58)</formula>
    </cfRule>
  </conditionalFormatting>
  <conditionalFormatting sqref="Q58:Q59">
    <cfRule type="expression" dxfId="1199" priority="1199" stopIfTrue="1">
      <formula>ISBLANK(P58)</formula>
    </cfRule>
    <cfRule type="expression" dxfId="1198" priority="1200" stopIfTrue="1">
      <formula>ISBLANK(Q58)</formula>
    </cfRule>
  </conditionalFormatting>
  <conditionalFormatting sqref="Q58:Q59">
    <cfRule type="expression" dxfId="1197" priority="1197" stopIfTrue="1">
      <formula>ISBLANK(P58)</formula>
    </cfRule>
    <cfRule type="expression" dxfId="1196" priority="1198" stopIfTrue="1">
      <formula>ISBLANK(Q58)</formula>
    </cfRule>
  </conditionalFormatting>
  <conditionalFormatting sqref="Q58:Q59">
    <cfRule type="expression" dxfId="1195" priority="1195" stopIfTrue="1">
      <formula>ISBLANK(P58)</formula>
    </cfRule>
    <cfRule type="expression" dxfId="1194" priority="1196" stopIfTrue="1">
      <formula>ISBLANK(Q58)</formula>
    </cfRule>
  </conditionalFormatting>
  <conditionalFormatting sqref="Q58:Q59">
    <cfRule type="expression" dxfId="1193" priority="1193" stopIfTrue="1">
      <formula>ISBLANK(P58)</formula>
    </cfRule>
    <cfRule type="expression" dxfId="1192" priority="1194" stopIfTrue="1">
      <formula>ISBLANK(Q58)</formula>
    </cfRule>
  </conditionalFormatting>
  <conditionalFormatting sqref="Q58:Q59">
    <cfRule type="expression" dxfId="1191" priority="1191" stopIfTrue="1">
      <formula>ISBLANK(P58)</formula>
    </cfRule>
    <cfRule type="expression" dxfId="1190" priority="1192" stopIfTrue="1">
      <formula>ISBLANK(Q58)</formula>
    </cfRule>
  </conditionalFormatting>
  <conditionalFormatting sqref="Q58:Q59">
    <cfRule type="expression" dxfId="1189" priority="1189" stopIfTrue="1">
      <formula>ISBLANK(P58)</formula>
    </cfRule>
    <cfRule type="expression" dxfId="1188" priority="1190" stopIfTrue="1">
      <formula>ISBLANK(Q58)</formula>
    </cfRule>
  </conditionalFormatting>
  <conditionalFormatting sqref="Q58:Q59">
    <cfRule type="expression" dxfId="1187" priority="1187" stopIfTrue="1">
      <formula>ISBLANK(P58)</formula>
    </cfRule>
    <cfRule type="expression" dxfId="1186" priority="1188" stopIfTrue="1">
      <formula>ISBLANK(Q58)</formula>
    </cfRule>
  </conditionalFormatting>
  <conditionalFormatting sqref="Q58:Q59">
    <cfRule type="expression" dxfId="1185" priority="1185" stopIfTrue="1">
      <formula>ISBLANK(P58)</formula>
    </cfRule>
    <cfRule type="expression" dxfId="1184" priority="1186" stopIfTrue="1">
      <formula>ISBLANK(Q58)</formula>
    </cfRule>
  </conditionalFormatting>
  <conditionalFormatting sqref="Q58:Q59">
    <cfRule type="expression" dxfId="1183" priority="1183" stopIfTrue="1">
      <formula>ISBLANK(P58)</formula>
    </cfRule>
    <cfRule type="expression" dxfId="1182" priority="1184" stopIfTrue="1">
      <formula>ISBLANK(Q58)</formula>
    </cfRule>
  </conditionalFormatting>
  <conditionalFormatting sqref="Q60:Q61">
    <cfRule type="expression" dxfId="1181" priority="1181" stopIfTrue="1">
      <formula>ISBLANK(P60)</formula>
    </cfRule>
    <cfRule type="expression" dxfId="1180" priority="1182" stopIfTrue="1">
      <formula>ISBLANK(Q60)</formula>
    </cfRule>
  </conditionalFormatting>
  <conditionalFormatting sqref="Q60:Q61">
    <cfRule type="expression" dxfId="1179" priority="1179" stopIfTrue="1">
      <formula>ISBLANK(P60)</formula>
    </cfRule>
    <cfRule type="expression" dxfId="1178" priority="1180" stopIfTrue="1">
      <formula>ISBLANK(Q60)</formula>
    </cfRule>
  </conditionalFormatting>
  <conditionalFormatting sqref="Q60:Q61">
    <cfRule type="expression" dxfId="1177" priority="1177" stopIfTrue="1">
      <formula>ISBLANK(P60)</formula>
    </cfRule>
    <cfRule type="expression" dxfId="1176" priority="1178" stopIfTrue="1">
      <formula>ISBLANK(Q60)</formula>
    </cfRule>
  </conditionalFormatting>
  <conditionalFormatting sqref="Q60:Q61">
    <cfRule type="expression" dxfId="1175" priority="1175" stopIfTrue="1">
      <formula>ISBLANK(P60)</formula>
    </cfRule>
    <cfRule type="expression" dxfId="1174" priority="1176" stopIfTrue="1">
      <formula>ISBLANK(Q60)</formula>
    </cfRule>
  </conditionalFormatting>
  <conditionalFormatting sqref="Q60:Q61">
    <cfRule type="expression" dxfId="1173" priority="1173" stopIfTrue="1">
      <formula>ISBLANK(P60)</formula>
    </cfRule>
    <cfRule type="expression" dxfId="1172" priority="1174" stopIfTrue="1">
      <formula>ISBLANK(Q60)</formula>
    </cfRule>
  </conditionalFormatting>
  <conditionalFormatting sqref="Q60:Q61">
    <cfRule type="expression" dxfId="1171" priority="1171" stopIfTrue="1">
      <formula>ISBLANK(P60)</formula>
    </cfRule>
    <cfRule type="expression" dxfId="1170" priority="1172" stopIfTrue="1">
      <formula>ISBLANK(Q60)</formula>
    </cfRule>
  </conditionalFormatting>
  <conditionalFormatting sqref="Q60:Q61">
    <cfRule type="expression" dxfId="1169" priority="1169" stopIfTrue="1">
      <formula>ISBLANK(P60)</formula>
    </cfRule>
    <cfRule type="expression" dxfId="1168" priority="1170" stopIfTrue="1">
      <formula>ISBLANK(Q60)</formula>
    </cfRule>
  </conditionalFormatting>
  <conditionalFormatting sqref="Q60:Q61">
    <cfRule type="expression" dxfId="1167" priority="1167" stopIfTrue="1">
      <formula>ISBLANK(P60)</formula>
    </cfRule>
    <cfRule type="expression" dxfId="1166" priority="1168" stopIfTrue="1">
      <formula>ISBLANK(Q60)</formula>
    </cfRule>
  </conditionalFormatting>
  <conditionalFormatting sqref="Q60:Q61">
    <cfRule type="expression" dxfId="1165" priority="1165" stopIfTrue="1">
      <formula>ISBLANK(P60)</formula>
    </cfRule>
    <cfRule type="expression" dxfId="1164" priority="1166" stopIfTrue="1">
      <formula>ISBLANK(Q60)</formula>
    </cfRule>
  </conditionalFormatting>
  <conditionalFormatting sqref="Q60:Q61">
    <cfRule type="expression" dxfId="1163" priority="1163" stopIfTrue="1">
      <formula>ISBLANK(P60)</formula>
    </cfRule>
    <cfRule type="expression" dxfId="1162" priority="1164" stopIfTrue="1">
      <formula>ISBLANK(Q60)</formula>
    </cfRule>
  </conditionalFormatting>
  <conditionalFormatting sqref="Q60:Q61">
    <cfRule type="expression" dxfId="1161" priority="1161" stopIfTrue="1">
      <formula>ISBLANK(P60)</formula>
    </cfRule>
    <cfRule type="expression" dxfId="1160" priority="1162" stopIfTrue="1">
      <formula>ISBLANK(Q60)</formula>
    </cfRule>
  </conditionalFormatting>
  <conditionalFormatting sqref="Q60:Q61">
    <cfRule type="expression" dxfId="1159" priority="1159" stopIfTrue="1">
      <formula>ISBLANK(P60)</formula>
    </cfRule>
    <cfRule type="expression" dxfId="1158" priority="1160" stopIfTrue="1">
      <formula>ISBLANK(Q60)</formula>
    </cfRule>
  </conditionalFormatting>
  <conditionalFormatting sqref="Q60:Q61">
    <cfRule type="expression" dxfId="1157" priority="1157" stopIfTrue="1">
      <formula>ISBLANK(P60)</formula>
    </cfRule>
    <cfRule type="expression" dxfId="1156" priority="1158" stopIfTrue="1">
      <formula>ISBLANK(Q60)</formula>
    </cfRule>
  </conditionalFormatting>
  <conditionalFormatting sqref="Q60:Q61">
    <cfRule type="expression" dxfId="1155" priority="1155" stopIfTrue="1">
      <formula>ISBLANK(P60)</formula>
    </cfRule>
    <cfRule type="expression" dxfId="1154" priority="1156" stopIfTrue="1">
      <formula>ISBLANK(Q60)</formula>
    </cfRule>
  </conditionalFormatting>
  <conditionalFormatting sqref="Q62:Q63">
    <cfRule type="expression" dxfId="1153" priority="1153" stopIfTrue="1">
      <formula>ISBLANK(P62)</formula>
    </cfRule>
    <cfRule type="expression" dxfId="1152" priority="1154" stopIfTrue="1">
      <formula>ISBLANK(Q62)</formula>
    </cfRule>
  </conditionalFormatting>
  <conditionalFormatting sqref="Q62:Q63">
    <cfRule type="expression" dxfId="1151" priority="1151" stopIfTrue="1">
      <formula>ISBLANK(P62)</formula>
    </cfRule>
    <cfRule type="expression" dxfId="1150" priority="1152" stopIfTrue="1">
      <formula>ISBLANK(Q62)</formula>
    </cfRule>
  </conditionalFormatting>
  <conditionalFormatting sqref="Q62:Q63">
    <cfRule type="expression" dxfId="1149" priority="1149" stopIfTrue="1">
      <formula>ISBLANK(P62)</formula>
    </cfRule>
    <cfRule type="expression" dxfId="1148" priority="1150" stopIfTrue="1">
      <formula>ISBLANK(Q62)</formula>
    </cfRule>
  </conditionalFormatting>
  <conditionalFormatting sqref="Q62:Q63">
    <cfRule type="expression" dxfId="1147" priority="1147" stopIfTrue="1">
      <formula>ISBLANK(P62)</formula>
    </cfRule>
    <cfRule type="expression" dxfId="1146" priority="1148" stopIfTrue="1">
      <formula>ISBLANK(Q62)</formula>
    </cfRule>
  </conditionalFormatting>
  <conditionalFormatting sqref="Q62:Q63">
    <cfRule type="expression" dxfId="1145" priority="1145" stopIfTrue="1">
      <formula>ISBLANK(P62)</formula>
    </cfRule>
    <cfRule type="expression" dxfId="1144" priority="1146" stopIfTrue="1">
      <formula>ISBLANK(Q62)</formula>
    </cfRule>
  </conditionalFormatting>
  <conditionalFormatting sqref="Q62:Q63">
    <cfRule type="expression" dxfId="1143" priority="1143" stopIfTrue="1">
      <formula>ISBLANK(P62)</formula>
    </cfRule>
    <cfRule type="expression" dxfId="1142" priority="1144" stopIfTrue="1">
      <formula>ISBLANK(Q62)</formula>
    </cfRule>
  </conditionalFormatting>
  <conditionalFormatting sqref="Q62:Q63">
    <cfRule type="expression" dxfId="1141" priority="1141" stopIfTrue="1">
      <formula>ISBLANK(P62)</formula>
    </cfRule>
    <cfRule type="expression" dxfId="1140" priority="1142" stopIfTrue="1">
      <formula>ISBLANK(Q62)</formula>
    </cfRule>
  </conditionalFormatting>
  <conditionalFormatting sqref="Q62:Q63">
    <cfRule type="expression" dxfId="1139" priority="1139" stopIfTrue="1">
      <formula>ISBLANK(P62)</formula>
    </cfRule>
    <cfRule type="expression" dxfId="1138" priority="1140" stopIfTrue="1">
      <formula>ISBLANK(Q62)</formula>
    </cfRule>
  </conditionalFormatting>
  <conditionalFormatting sqref="Q62:Q63">
    <cfRule type="expression" dxfId="1137" priority="1137" stopIfTrue="1">
      <formula>ISBLANK(P62)</formula>
    </cfRule>
    <cfRule type="expression" dxfId="1136" priority="1138" stopIfTrue="1">
      <formula>ISBLANK(Q62)</formula>
    </cfRule>
  </conditionalFormatting>
  <conditionalFormatting sqref="Q62:Q63">
    <cfRule type="expression" dxfId="1135" priority="1135" stopIfTrue="1">
      <formula>ISBLANK(P62)</formula>
    </cfRule>
    <cfRule type="expression" dxfId="1134" priority="1136" stopIfTrue="1">
      <formula>ISBLANK(Q62)</formula>
    </cfRule>
  </conditionalFormatting>
  <conditionalFormatting sqref="Q62:Q63">
    <cfRule type="expression" dxfId="1133" priority="1133" stopIfTrue="1">
      <formula>ISBLANK(P62)</formula>
    </cfRule>
    <cfRule type="expression" dxfId="1132" priority="1134" stopIfTrue="1">
      <formula>ISBLANK(Q62)</formula>
    </cfRule>
  </conditionalFormatting>
  <conditionalFormatting sqref="Q62:Q63">
    <cfRule type="expression" dxfId="1131" priority="1131" stopIfTrue="1">
      <formula>ISBLANK(P62)</formula>
    </cfRule>
    <cfRule type="expression" dxfId="1130" priority="1132" stopIfTrue="1">
      <formula>ISBLANK(Q62)</formula>
    </cfRule>
  </conditionalFormatting>
  <conditionalFormatting sqref="Q62:Q63">
    <cfRule type="expression" dxfId="1129" priority="1129" stopIfTrue="1">
      <formula>ISBLANK(P62)</formula>
    </cfRule>
    <cfRule type="expression" dxfId="1128" priority="1130" stopIfTrue="1">
      <formula>ISBLANK(Q62)</formula>
    </cfRule>
  </conditionalFormatting>
  <conditionalFormatting sqref="Q62:Q63">
    <cfRule type="expression" dxfId="1127" priority="1127" stopIfTrue="1">
      <formula>ISBLANK(P62)</formula>
    </cfRule>
    <cfRule type="expression" dxfId="1126" priority="1128" stopIfTrue="1">
      <formula>ISBLANK(Q62)</formula>
    </cfRule>
  </conditionalFormatting>
  <conditionalFormatting sqref="Q64:Q65">
    <cfRule type="expression" dxfId="1125" priority="1125" stopIfTrue="1">
      <formula>ISBLANK(P64)</formula>
    </cfRule>
    <cfRule type="expression" dxfId="1124" priority="1126" stopIfTrue="1">
      <formula>ISBLANK(Q64)</formula>
    </cfRule>
  </conditionalFormatting>
  <conditionalFormatting sqref="Q64:Q65">
    <cfRule type="expression" dxfId="1123" priority="1123" stopIfTrue="1">
      <formula>ISBLANK(P64)</formula>
    </cfRule>
    <cfRule type="expression" dxfId="1122" priority="1124" stopIfTrue="1">
      <formula>ISBLANK(Q64)</formula>
    </cfRule>
  </conditionalFormatting>
  <conditionalFormatting sqref="Q64:Q65">
    <cfRule type="expression" dxfId="1121" priority="1121" stopIfTrue="1">
      <formula>ISBLANK(P64)</formula>
    </cfRule>
    <cfRule type="expression" dxfId="1120" priority="1122" stopIfTrue="1">
      <formula>ISBLANK(Q64)</formula>
    </cfRule>
  </conditionalFormatting>
  <conditionalFormatting sqref="Q64:Q65">
    <cfRule type="expression" dxfId="1119" priority="1119" stopIfTrue="1">
      <formula>ISBLANK(P64)</formula>
    </cfRule>
    <cfRule type="expression" dxfId="1118" priority="1120" stopIfTrue="1">
      <formula>ISBLANK(Q64)</formula>
    </cfRule>
  </conditionalFormatting>
  <conditionalFormatting sqref="Q64:Q65">
    <cfRule type="expression" dxfId="1117" priority="1117" stopIfTrue="1">
      <formula>ISBLANK(P64)</formula>
    </cfRule>
    <cfRule type="expression" dxfId="1116" priority="1118" stopIfTrue="1">
      <formula>ISBLANK(Q64)</formula>
    </cfRule>
  </conditionalFormatting>
  <conditionalFormatting sqref="Q64:Q65">
    <cfRule type="expression" dxfId="1115" priority="1115" stopIfTrue="1">
      <formula>ISBLANK(P64)</formula>
    </cfRule>
    <cfRule type="expression" dxfId="1114" priority="1116" stopIfTrue="1">
      <formula>ISBLANK(Q64)</formula>
    </cfRule>
  </conditionalFormatting>
  <conditionalFormatting sqref="Q64:Q65">
    <cfRule type="expression" dxfId="1113" priority="1113" stopIfTrue="1">
      <formula>ISBLANK(P64)</formula>
    </cfRule>
    <cfRule type="expression" dxfId="1112" priority="1114" stopIfTrue="1">
      <formula>ISBLANK(Q64)</formula>
    </cfRule>
  </conditionalFormatting>
  <conditionalFormatting sqref="Q64:Q65">
    <cfRule type="expression" dxfId="1111" priority="1111" stopIfTrue="1">
      <formula>ISBLANK(P64)</formula>
    </cfRule>
    <cfRule type="expression" dxfId="1110" priority="1112" stopIfTrue="1">
      <formula>ISBLANK(Q64)</formula>
    </cfRule>
  </conditionalFormatting>
  <conditionalFormatting sqref="Q64:Q65">
    <cfRule type="expression" dxfId="1109" priority="1109" stopIfTrue="1">
      <formula>ISBLANK(P64)</formula>
    </cfRule>
    <cfRule type="expression" dxfId="1108" priority="1110" stopIfTrue="1">
      <formula>ISBLANK(Q64)</formula>
    </cfRule>
  </conditionalFormatting>
  <conditionalFormatting sqref="Q64:Q65">
    <cfRule type="expression" dxfId="1107" priority="1107" stopIfTrue="1">
      <formula>ISBLANK(P64)</formula>
    </cfRule>
    <cfRule type="expression" dxfId="1106" priority="1108" stopIfTrue="1">
      <formula>ISBLANK(Q64)</formula>
    </cfRule>
  </conditionalFormatting>
  <conditionalFormatting sqref="Q64:Q65">
    <cfRule type="expression" dxfId="1105" priority="1105" stopIfTrue="1">
      <formula>ISBLANK(P64)</formula>
    </cfRule>
    <cfRule type="expression" dxfId="1104" priority="1106" stopIfTrue="1">
      <formula>ISBLANK(Q64)</formula>
    </cfRule>
  </conditionalFormatting>
  <conditionalFormatting sqref="Q64:Q65">
    <cfRule type="expression" dxfId="1103" priority="1103" stopIfTrue="1">
      <formula>ISBLANK(P64)</formula>
    </cfRule>
    <cfRule type="expression" dxfId="1102" priority="1104" stopIfTrue="1">
      <formula>ISBLANK(Q64)</formula>
    </cfRule>
  </conditionalFormatting>
  <conditionalFormatting sqref="Q64:Q65">
    <cfRule type="expression" dxfId="1101" priority="1101" stopIfTrue="1">
      <formula>ISBLANK(P64)</formula>
    </cfRule>
    <cfRule type="expression" dxfId="1100" priority="1102" stopIfTrue="1">
      <formula>ISBLANK(Q64)</formula>
    </cfRule>
  </conditionalFormatting>
  <conditionalFormatting sqref="Q64:Q65">
    <cfRule type="expression" dxfId="1099" priority="1099" stopIfTrue="1">
      <formula>ISBLANK(P64)</formula>
    </cfRule>
    <cfRule type="expression" dxfId="1098" priority="1100" stopIfTrue="1">
      <formula>ISBLANK(Q64)</formula>
    </cfRule>
  </conditionalFormatting>
  <conditionalFormatting sqref="Q66:Q67">
    <cfRule type="expression" dxfId="1097" priority="1097" stopIfTrue="1">
      <formula>ISBLANK(P66)</formula>
    </cfRule>
    <cfRule type="expression" dxfId="1096" priority="1098" stopIfTrue="1">
      <formula>ISBLANK(Q66)</formula>
    </cfRule>
  </conditionalFormatting>
  <conditionalFormatting sqref="Q66:Q67">
    <cfRule type="expression" dxfId="1095" priority="1095" stopIfTrue="1">
      <formula>ISBLANK(P66)</formula>
    </cfRule>
    <cfRule type="expression" dxfId="1094" priority="1096" stopIfTrue="1">
      <formula>ISBLANK(Q66)</formula>
    </cfRule>
  </conditionalFormatting>
  <conditionalFormatting sqref="Q66:Q67">
    <cfRule type="expression" dxfId="1093" priority="1093" stopIfTrue="1">
      <formula>ISBLANK(P66)</formula>
    </cfRule>
    <cfRule type="expression" dxfId="1092" priority="1094" stopIfTrue="1">
      <formula>ISBLANK(Q66)</formula>
    </cfRule>
  </conditionalFormatting>
  <conditionalFormatting sqref="Q66:Q67">
    <cfRule type="expression" dxfId="1091" priority="1091" stopIfTrue="1">
      <formula>ISBLANK(P66)</formula>
    </cfRule>
    <cfRule type="expression" dxfId="1090" priority="1092" stopIfTrue="1">
      <formula>ISBLANK(Q66)</formula>
    </cfRule>
  </conditionalFormatting>
  <conditionalFormatting sqref="Q66:Q67">
    <cfRule type="expression" dxfId="1089" priority="1089" stopIfTrue="1">
      <formula>ISBLANK(P66)</formula>
    </cfRule>
    <cfRule type="expression" dxfId="1088" priority="1090" stopIfTrue="1">
      <formula>ISBLANK(Q66)</formula>
    </cfRule>
  </conditionalFormatting>
  <conditionalFormatting sqref="Q66:Q67">
    <cfRule type="expression" dxfId="1087" priority="1087" stopIfTrue="1">
      <formula>ISBLANK(P66)</formula>
    </cfRule>
    <cfRule type="expression" dxfId="1086" priority="1088" stopIfTrue="1">
      <formula>ISBLANK(Q66)</formula>
    </cfRule>
  </conditionalFormatting>
  <conditionalFormatting sqref="Q66:Q67">
    <cfRule type="expression" dxfId="1085" priority="1085" stopIfTrue="1">
      <formula>ISBLANK(P66)</formula>
    </cfRule>
    <cfRule type="expression" dxfId="1084" priority="1086" stopIfTrue="1">
      <formula>ISBLANK(Q66)</formula>
    </cfRule>
  </conditionalFormatting>
  <conditionalFormatting sqref="Q66:Q67">
    <cfRule type="expression" dxfId="1083" priority="1083" stopIfTrue="1">
      <formula>ISBLANK(P66)</formula>
    </cfRule>
    <cfRule type="expression" dxfId="1082" priority="1084" stopIfTrue="1">
      <formula>ISBLANK(Q66)</formula>
    </cfRule>
  </conditionalFormatting>
  <conditionalFormatting sqref="Q66:Q67">
    <cfRule type="expression" dxfId="1081" priority="1081" stopIfTrue="1">
      <formula>ISBLANK(P66)</formula>
    </cfRule>
    <cfRule type="expression" dxfId="1080" priority="1082" stopIfTrue="1">
      <formula>ISBLANK(Q66)</formula>
    </cfRule>
  </conditionalFormatting>
  <conditionalFormatting sqref="Q66:Q67">
    <cfRule type="expression" dxfId="1079" priority="1079" stopIfTrue="1">
      <formula>ISBLANK(P66)</formula>
    </cfRule>
    <cfRule type="expression" dxfId="1078" priority="1080" stopIfTrue="1">
      <formula>ISBLANK(Q66)</formula>
    </cfRule>
  </conditionalFormatting>
  <conditionalFormatting sqref="Q66:Q67">
    <cfRule type="expression" dxfId="1077" priority="1077" stopIfTrue="1">
      <formula>ISBLANK(P66)</formula>
    </cfRule>
    <cfRule type="expression" dxfId="1076" priority="1078" stopIfTrue="1">
      <formula>ISBLANK(Q66)</formula>
    </cfRule>
  </conditionalFormatting>
  <conditionalFormatting sqref="Q66:Q67">
    <cfRule type="expression" dxfId="1075" priority="1075" stopIfTrue="1">
      <formula>ISBLANK(P66)</formula>
    </cfRule>
    <cfRule type="expression" dxfId="1074" priority="1076" stopIfTrue="1">
      <formula>ISBLANK(Q66)</formula>
    </cfRule>
  </conditionalFormatting>
  <conditionalFormatting sqref="Q66:Q67">
    <cfRule type="expression" dxfId="1073" priority="1073" stopIfTrue="1">
      <formula>ISBLANK(P66)</formula>
    </cfRule>
    <cfRule type="expression" dxfId="1072" priority="1074" stopIfTrue="1">
      <formula>ISBLANK(Q66)</formula>
    </cfRule>
  </conditionalFormatting>
  <conditionalFormatting sqref="Q66:Q67">
    <cfRule type="expression" dxfId="1071" priority="1071" stopIfTrue="1">
      <formula>ISBLANK(P66)</formula>
    </cfRule>
    <cfRule type="expression" dxfId="1070" priority="1072" stopIfTrue="1">
      <formula>ISBLANK(Q66)</formula>
    </cfRule>
  </conditionalFormatting>
  <conditionalFormatting sqref="Q58:Q62">
    <cfRule type="expression" dxfId="1069" priority="1069" stopIfTrue="1">
      <formula>ISBLANK(P58)</formula>
    </cfRule>
    <cfRule type="expression" dxfId="1068" priority="1070" stopIfTrue="1">
      <formula>ISBLANK(Q58)</formula>
    </cfRule>
  </conditionalFormatting>
  <conditionalFormatting sqref="Q58:Q62">
    <cfRule type="expression" dxfId="1067" priority="1067" stopIfTrue="1">
      <formula>ISBLANK(P58)</formula>
    </cfRule>
    <cfRule type="expression" dxfId="1066" priority="1068" stopIfTrue="1">
      <formula>ISBLANK(Q58)</formula>
    </cfRule>
  </conditionalFormatting>
  <conditionalFormatting sqref="Q58:Q62">
    <cfRule type="expression" dxfId="1065" priority="1065" stopIfTrue="1">
      <formula>ISBLANK(P58)</formula>
    </cfRule>
    <cfRule type="expression" dxfId="1064" priority="1066" stopIfTrue="1">
      <formula>ISBLANK(Q58)</formula>
    </cfRule>
  </conditionalFormatting>
  <conditionalFormatting sqref="Q58:Q62">
    <cfRule type="expression" dxfId="1063" priority="1063" stopIfTrue="1">
      <formula>ISBLANK(P58)</formula>
    </cfRule>
    <cfRule type="expression" dxfId="1062" priority="1064" stopIfTrue="1">
      <formula>ISBLANK(Q58)</formula>
    </cfRule>
  </conditionalFormatting>
  <conditionalFormatting sqref="Q58:Q62">
    <cfRule type="expression" dxfId="1061" priority="1061" stopIfTrue="1">
      <formula>ISBLANK(P58)</formula>
    </cfRule>
    <cfRule type="expression" dxfId="1060" priority="1062" stopIfTrue="1">
      <formula>ISBLANK(Q58)</formula>
    </cfRule>
  </conditionalFormatting>
  <conditionalFormatting sqref="Q63:Q67">
    <cfRule type="expression" dxfId="1059" priority="1059" stopIfTrue="1">
      <formula>ISBLANK(P63)</formula>
    </cfRule>
    <cfRule type="expression" dxfId="1058" priority="1060" stopIfTrue="1">
      <formula>ISBLANK(Q63)</formula>
    </cfRule>
  </conditionalFormatting>
  <conditionalFormatting sqref="Q63:Q67">
    <cfRule type="expression" dxfId="1057" priority="1057" stopIfTrue="1">
      <formula>ISBLANK(P63)</formula>
    </cfRule>
    <cfRule type="expression" dxfId="1056" priority="1058" stopIfTrue="1">
      <formula>ISBLANK(Q63)</formula>
    </cfRule>
  </conditionalFormatting>
  <conditionalFormatting sqref="Q63:Q67">
    <cfRule type="expression" dxfId="1055" priority="1055" stopIfTrue="1">
      <formula>ISBLANK(P63)</formula>
    </cfRule>
    <cfRule type="expression" dxfId="1054" priority="1056" stopIfTrue="1">
      <formula>ISBLANK(Q63)</formula>
    </cfRule>
  </conditionalFormatting>
  <conditionalFormatting sqref="Q63:Q67">
    <cfRule type="expression" dxfId="1053" priority="1053" stopIfTrue="1">
      <formula>ISBLANK(P63)</formula>
    </cfRule>
    <cfRule type="expression" dxfId="1052" priority="1054" stopIfTrue="1">
      <formula>ISBLANK(Q63)</formula>
    </cfRule>
  </conditionalFormatting>
  <conditionalFormatting sqref="Q63:Q67">
    <cfRule type="expression" dxfId="1051" priority="1051" stopIfTrue="1">
      <formula>ISBLANK(P63)</formula>
    </cfRule>
    <cfRule type="expression" dxfId="1050" priority="1052" stopIfTrue="1">
      <formula>ISBLANK(Q63)</formula>
    </cfRule>
  </conditionalFormatting>
  <conditionalFormatting sqref="Q63:Q67">
    <cfRule type="expression" dxfId="1049" priority="1049" stopIfTrue="1">
      <formula>ISBLANK(P63)</formula>
    </cfRule>
    <cfRule type="expression" dxfId="1048" priority="1050" stopIfTrue="1">
      <formula>ISBLANK(Q63)</formula>
    </cfRule>
  </conditionalFormatting>
  <conditionalFormatting sqref="Q63:Q67">
    <cfRule type="expression" dxfId="1047" priority="1047" stopIfTrue="1">
      <formula>ISBLANK(P63)</formula>
    </cfRule>
    <cfRule type="expression" dxfId="1046" priority="1048" stopIfTrue="1">
      <formula>ISBLANK(Q63)</formula>
    </cfRule>
  </conditionalFormatting>
  <conditionalFormatting sqref="Q63:Q67">
    <cfRule type="expression" dxfId="1045" priority="1045" stopIfTrue="1">
      <formula>ISBLANK(P63)</formula>
    </cfRule>
    <cfRule type="expression" dxfId="1044" priority="1046" stopIfTrue="1">
      <formula>ISBLANK(Q63)</formula>
    </cfRule>
  </conditionalFormatting>
  <conditionalFormatting sqref="Q63:Q67">
    <cfRule type="expression" dxfId="1043" priority="1043" stopIfTrue="1">
      <formula>ISBLANK(P63)</formula>
    </cfRule>
    <cfRule type="expression" dxfId="1042" priority="1044" stopIfTrue="1">
      <formula>ISBLANK(Q63)</formula>
    </cfRule>
  </conditionalFormatting>
  <conditionalFormatting sqref="S8:S71">
    <cfRule type="expression" dxfId="1041" priority="1042" stopIfTrue="1">
      <formula>ISBLANK(M8)</formula>
    </cfRule>
  </conditionalFormatting>
  <conditionalFormatting sqref="Q72">
    <cfRule type="expression" dxfId="1040" priority="1040" stopIfTrue="1">
      <formula>ISBLANK(P72)</formula>
    </cfRule>
    <cfRule type="expression" dxfId="1039" priority="1041" stopIfTrue="1">
      <formula>ISBLANK(Q72)</formula>
    </cfRule>
  </conditionalFormatting>
  <conditionalFormatting sqref="Q72">
    <cfRule type="expression" dxfId="1038" priority="1038" stopIfTrue="1">
      <formula>ISBLANK(P72)</formula>
    </cfRule>
    <cfRule type="expression" dxfId="1037" priority="1039" stopIfTrue="1">
      <formula>ISBLANK(Q72)</formula>
    </cfRule>
  </conditionalFormatting>
  <conditionalFormatting sqref="Q72">
    <cfRule type="expression" dxfId="1036" priority="1036" stopIfTrue="1">
      <formula>ISBLANK(P72)</formula>
    </cfRule>
    <cfRule type="expression" dxfId="1035" priority="1037" stopIfTrue="1">
      <formula>ISBLANK(Q72)</formula>
    </cfRule>
  </conditionalFormatting>
  <conditionalFormatting sqref="Q72">
    <cfRule type="expression" dxfId="1034" priority="1034" stopIfTrue="1">
      <formula>ISBLANK(P72)</formula>
    </cfRule>
    <cfRule type="expression" dxfId="1033" priority="1035" stopIfTrue="1">
      <formula>ISBLANK(Q72)</formula>
    </cfRule>
  </conditionalFormatting>
  <conditionalFormatting sqref="Q72">
    <cfRule type="expression" dxfId="1032" priority="1032" stopIfTrue="1">
      <formula>ISBLANK(P72)</formula>
    </cfRule>
    <cfRule type="expression" dxfId="1031" priority="1033" stopIfTrue="1">
      <formula>ISBLANK(Q72)</formula>
    </cfRule>
  </conditionalFormatting>
  <conditionalFormatting sqref="Q72">
    <cfRule type="expression" dxfId="1030" priority="1030" stopIfTrue="1">
      <formula>ISBLANK(P72)</formula>
    </cfRule>
    <cfRule type="expression" dxfId="1029" priority="1031" stopIfTrue="1">
      <formula>ISBLANK(Q72)</formula>
    </cfRule>
  </conditionalFormatting>
  <conditionalFormatting sqref="Q72">
    <cfRule type="expression" dxfId="1028" priority="1028" stopIfTrue="1">
      <formula>ISBLANK(P72)</formula>
    </cfRule>
    <cfRule type="expression" dxfId="1027" priority="1029" stopIfTrue="1">
      <formula>ISBLANK(Q72)</formula>
    </cfRule>
  </conditionalFormatting>
  <conditionalFormatting sqref="Q72">
    <cfRule type="expression" dxfId="1026" priority="1026" stopIfTrue="1">
      <formula>ISBLANK(P72)</formula>
    </cfRule>
    <cfRule type="expression" dxfId="1025" priority="1027" stopIfTrue="1">
      <formula>ISBLANK(Q72)</formula>
    </cfRule>
  </conditionalFormatting>
  <conditionalFormatting sqref="Q72">
    <cfRule type="expression" dxfId="1024" priority="1024" stopIfTrue="1">
      <formula>ISBLANK(P72)</formula>
    </cfRule>
    <cfRule type="expression" dxfId="1023" priority="1025" stopIfTrue="1">
      <formula>ISBLANK(Q72)</formula>
    </cfRule>
  </conditionalFormatting>
  <conditionalFormatting sqref="Q72">
    <cfRule type="expression" dxfId="1022" priority="1022" stopIfTrue="1">
      <formula>ISBLANK(P72)</formula>
    </cfRule>
    <cfRule type="expression" dxfId="1021" priority="1023" stopIfTrue="1">
      <formula>ISBLANK(Q72)</formula>
    </cfRule>
  </conditionalFormatting>
  <conditionalFormatting sqref="Q72">
    <cfRule type="expression" dxfId="1020" priority="1020" stopIfTrue="1">
      <formula>ISBLANK(P72)</formula>
    </cfRule>
    <cfRule type="expression" dxfId="1019" priority="1021" stopIfTrue="1">
      <formula>ISBLANK(Q72)</formula>
    </cfRule>
  </conditionalFormatting>
  <conditionalFormatting sqref="Q72">
    <cfRule type="expression" dxfId="1018" priority="1018" stopIfTrue="1">
      <formula>ISBLANK(P72)</formula>
    </cfRule>
    <cfRule type="expression" dxfId="1017" priority="1019" stopIfTrue="1">
      <formula>ISBLANK(Q72)</formula>
    </cfRule>
  </conditionalFormatting>
  <conditionalFormatting sqref="Q72">
    <cfRule type="expression" dxfId="1016" priority="1016" stopIfTrue="1">
      <formula>ISBLANK(P72)</formula>
    </cfRule>
    <cfRule type="expression" dxfId="1015" priority="1017" stopIfTrue="1">
      <formula>ISBLANK(Q72)</formula>
    </cfRule>
  </conditionalFormatting>
  <conditionalFormatting sqref="Q72">
    <cfRule type="expression" dxfId="1014" priority="1014" stopIfTrue="1">
      <formula>ISBLANK(P72)</formula>
    </cfRule>
    <cfRule type="expression" dxfId="1013" priority="1015" stopIfTrue="1">
      <formula>ISBLANK(Q72)</formula>
    </cfRule>
  </conditionalFormatting>
  <conditionalFormatting sqref="S72">
    <cfRule type="expression" dxfId="1012" priority="1013" stopIfTrue="1">
      <formula>ISBLANK(M72)</formula>
    </cfRule>
  </conditionalFormatting>
  <conditionalFormatting sqref="Q73">
    <cfRule type="expression" dxfId="1011" priority="1011" stopIfTrue="1">
      <formula>ISBLANK(P73)</formula>
    </cfRule>
    <cfRule type="expression" dxfId="1010" priority="1012" stopIfTrue="1">
      <formula>ISBLANK(Q73)</formula>
    </cfRule>
  </conditionalFormatting>
  <conditionalFormatting sqref="Q73">
    <cfRule type="expression" dxfId="1009" priority="1009" stopIfTrue="1">
      <formula>ISBLANK(P73)</formula>
    </cfRule>
    <cfRule type="expression" dxfId="1008" priority="1010" stopIfTrue="1">
      <formula>ISBLANK(Q73)</formula>
    </cfRule>
  </conditionalFormatting>
  <conditionalFormatting sqref="Q73">
    <cfRule type="expression" dxfId="1007" priority="1007" stopIfTrue="1">
      <formula>ISBLANK(P73)</formula>
    </cfRule>
    <cfRule type="expression" dxfId="1006" priority="1008" stopIfTrue="1">
      <formula>ISBLANK(Q73)</formula>
    </cfRule>
  </conditionalFormatting>
  <conditionalFormatting sqref="Q73">
    <cfRule type="expression" dxfId="1005" priority="1005" stopIfTrue="1">
      <formula>ISBLANK(P73)</formula>
    </cfRule>
    <cfRule type="expression" dxfId="1004" priority="1006" stopIfTrue="1">
      <formula>ISBLANK(Q73)</formula>
    </cfRule>
  </conditionalFormatting>
  <conditionalFormatting sqref="Q73">
    <cfRule type="expression" dxfId="1003" priority="1003" stopIfTrue="1">
      <formula>ISBLANK(P73)</formula>
    </cfRule>
    <cfRule type="expression" dxfId="1002" priority="1004" stopIfTrue="1">
      <formula>ISBLANK(Q73)</formula>
    </cfRule>
  </conditionalFormatting>
  <conditionalFormatting sqref="Q73">
    <cfRule type="expression" dxfId="1001" priority="1001" stopIfTrue="1">
      <formula>ISBLANK(P73)</formula>
    </cfRule>
    <cfRule type="expression" dxfId="1000" priority="1002" stopIfTrue="1">
      <formula>ISBLANK(Q73)</formula>
    </cfRule>
  </conditionalFormatting>
  <conditionalFormatting sqref="Q73">
    <cfRule type="expression" dxfId="999" priority="999" stopIfTrue="1">
      <formula>ISBLANK(P73)</formula>
    </cfRule>
    <cfRule type="expression" dxfId="998" priority="1000" stopIfTrue="1">
      <formula>ISBLANK(Q73)</formula>
    </cfRule>
  </conditionalFormatting>
  <conditionalFormatting sqref="Q73">
    <cfRule type="expression" dxfId="997" priority="997" stopIfTrue="1">
      <formula>ISBLANK(P73)</formula>
    </cfRule>
    <cfRule type="expression" dxfId="996" priority="998" stopIfTrue="1">
      <formula>ISBLANK(Q73)</formula>
    </cfRule>
  </conditionalFormatting>
  <conditionalFormatting sqref="Q73">
    <cfRule type="expression" dxfId="995" priority="995" stopIfTrue="1">
      <formula>ISBLANK(P73)</formula>
    </cfRule>
    <cfRule type="expression" dxfId="994" priority="996" stopIfTrue="1">
      <formula>ISBLANK(Q73)</formula>
    </cfRule>
  </conditionalFormatting>
  <conditionalFormatting sqref="Q73">
    <cfRule type="expression" dxfId="993" priority="993" stopIfTrue="1">
      <formula>ISBLANK(P73)</formula>
    </cfRule>
    <cfRule type="expression" dxfId="992" priority="994" stopIfTrue="1">
      <formula>ISBLANK(Q73)</formula>
    </cfRule>
  </conditionalFormatting>
  <conditionalFormatting sqref="Q73">
    <cfRule type="expression" dxfId="991" priority="991" stopIfTrue="1">
      <formula>ISBLANK(P73)</formula>
    </cfRule>
    <cfRule type="expression" dxfId="990" priority="992" stopIfTrue="1">
      <formula>ISBLANK(Q73)</formula>
    </cfRule>
  </conditionalFormatting>
  <conditionalFormatting sqref="Q73">
    <cfRule type="expression" dxfId="989" priority="989" stopIfTrue="1">
      <formula>ISBLANK(P73)</formula>
    </cfRule>
    <cfRule type="expression" dxfId="988" priority="990" stopIfTrue="1">
      <formula>ISBLANK(Q73)</formula>
    </cfRule>
  </conditionalFormatting>
  <conditionalFormatting sqref="Q73">
    <cfRule type="expression" dxfId="987" priority="987" stopIfTrue="1">
      <formula>ISBLANK(P73)</formula>
    </cfRule>
    <cfRule type="expression" dxfId="986" priority="988" stopIfTrue="1">
      <formula>ISBLANK(Q73)</formula>
    </cfRule>
  </conditionalFormatting>
  <conditionalFormatting sqref="Q73">
    <cfRule type="expression" dxfId="985" priority="985" stopIfTrue="1">
      <formula>ISBLANK(P73)</formula>
    </cfRule>
    <cfRule type="expression" dxfId="984" priority="986" stopIfTrue="1">
      <formula>ISBLANK(Q73)</formula>
    </cfRule>
  </conditionalFormatting>
  <conditionalFormatting sqref="Q74:Q75">
    <cfRule type="expression" dxfId="983" priority="983" stopIfTrue="1">
      <formula>ISBLANK(P74)</formula>
    </cfRule>
    <cfRule type="expression" dxfId="982" priority="984" stopIfTrue="1">
      <formula>ISBLANK(Q74)</formula>
    </cfRule>
  </conditionalFormatting>
  <conditionalFormatting sqref="Q74:Q75">
    <cfRule type="expression" dxfId="981" priority="981" stopIfTrue="1">
      <formula>ISBLANK(P74)</formula>
    </cfRule>
    <cfRule type="expression" dxfId="980" priority="982" stopIfTrue="1">
      <formula>ISBLANK(Q74)</formula>
    </cfRule>
  </conditionalFormatting>
  <conditionalFormatting sqref="Q74:Q75">
    <cfRule type="expression" dxfId="979" priority="979" stopIfTrue="1">
      <formula>ISBLANK(P74)</formula>
    </cfRule>
    <cfRule type="expression" dxfId="978" priority="980" stopIfTrue="1">
      <formula>ISBLANK(Q74)</formula>
    </cfRule>
  </conditionalFormatting>
  <conditionalFormatting sqref="Q74:Q75">
    <cfRule type="expression" dxfId="977" priority="977" stopIfTrue="1">
      <formula>ISBLANK(P74)</formula>
    </cfRule>
    <cfRule type="expression" dxfId="976" priority="978" stopIfTrue="1">
      <formula>ISBLANK(Q74)</formula>
    </cfRule>
  </conditionalFormatting>
  <conditionalFormatting sqref="Q74:Q75">
    <cfRule type="expression" dxfId="975" priority="975" stopIfTrue="1">
      <formula>ISBLANK(P74)</formula>
    </cfRule>
    <cfRule type="expression" dxfId="974" priority="976" stopIfTrue="1">
      <formula>ISBLANK(Q74)</formula>
    </cfRule>
  </conditionalFormatting>
  <conditionalFormatting sqref="Q74:Q75">
    <cfRule type="expression" dxfId="973" priority="973" stopIfTrue="1">
      <formula>ISBLANK(P74)</formula>
    </cfRule>
    <cfRule type="expression" dxfId="972" priority="974" stopIfTrue="1">
      <formula>ISBLANK(Q74)</formula>
    </cfRule>
  </conditionalFormatting>
  <conditionalFormatting sqref="Q74:Q75">
    <cfRule type="expression" dxfId="971" priority="971" stopIfTrue="1">
      <formula>ISBLANK(P74)</formula>
    </cfRule>
    <cfRule type="expression" dxfId="970" priority="972" stopIfTrue="1">
      <formula>ISBLANK(Q74)</formula>
    </cfRule>
  </conditionalFormatting>
  <conditionalFormatting sqref="Q74:Q75">
    <cfRule type="expression" dxfId="969" priority="969" stopIfTrue="1">
      <formula>ISBLANK(P74)</formula>
    </cfRule>
    <cfRule type="expression" dxfId="968" priority="970" stopIfTrue="1">
      <formula>ISBLANK(Q74)</formula>
    </cfRule>
  </conditionalFormatting>
  <conditionalFormatting sqref="Q74:Q75">
    <cfRule type="expression" dxfId="967" priority="967" stopIfTrue="1">
      <formula>ISBLANK(P74)</formula>
    </cfRule>
    <cfRule type="expression" dxfId="966" priority="968" stopIfTrue="1">
      <formula>ISBLANK(Q74)</formula>
    </cfRule>
  </conditionalFormatting>
  <conditionalFormatting sqref="Q74:Q75">
    <cfRule type="expression" dxfId="965" priority="965" stopIfTrue="1">
      <formula>ISBLANK(P74)</formula>
    </cfRule>
    <cfRule type="expression" dxfId="964" priority="966" stopIfTrue="1">
      <formula>ISBLANK(Q74)</formula>
    </cfRule>
  </conditionalFormatting>
  <conditionalFormatting sqref="Q74:Q75">
    <cfRule type="expression" dxfId="963" priority="963" stopIfTrue="1">
      <formula>ISBLANK(P74)</formula>
    </cfRule>
    <cfRule type="expression" dxfId="962" priority="964" stopIfTrue="1">
      <formula>ISBLANK(Q74)</formula>
    </cfRule>
  </conditionalFormatting>
  <conditionalFormatting sqref="Q74:Q75">
    <cfRule type="expression" dxfId="961" priority="961" stopIfTrue="1">
      <formula>ISBLANK(P74)</formula>
    </cfRule>
    <cfRule type="expression" dxfId="960" priority="962" stopIfTrue="1">
      <formula>ISBLANK(Q74)</formula>
    </cfRule>
  </conditionalFormatting>
  <conditionalFormatting sqref="Q74:Q75">
    <cfRule type="expression" dxfId="959" priority="959" stopIfTrue="1">
      <formula>ISBLANK(P74)</formula>
    </cfRule>
    <cfRule type="expression" dxfId="958" priority="960" stopIfTrue="1">
      <formula>ISBLANK(Q74)</formula>
    </cfRule>
  </conditionalFormatting>
  <conditionalFormatting sqref="Q74:Q75">
    <cfRule type="expression" dxfId="957" priority="957" stopIfTrue="1">
      <formula>ISBLANK(P74)</formula>
    </cfRule>
    <cfRule type="expression" dxfId="956" priority="958" stopIfTrue="1">
      <formula>ISBLANK(Q74)</formula>
    </cfRule>
  </conditionalFormatting>
  <conditionalFormatting sqref="Q76:Q77">
    <cfRule type="expression" dxfId="955" priority="955" stopIfTrue="1">
      <formula>ISBLANK(P76)</formula>
    </cfRule>
    <cfRule type="expression" dxfId="954" priority="956" stopIfTrue="1">
      <formula>ISBLANK(Q76)</formula>
    </cfRule>
  </conditionalFormatting>
  <conditionalFormatting sqref="Q76:Q77">
    <cfRule type="expression" dxfId="953" priority="953" stopIfTrue="1">
      <formula>ISBLANK(P76)</formula>
    </cfRule>
    <cfRule type="expression" dxfId="952" priority="954" stopIfTrue="1">
      <formula>ISBLANK(Q76)</formula>
    </cfRule>
  </conditionalFormatting>
  <conditionalFormatting sqref="Q76:Q77">
    <cfRule type="expression" dxfId="951" priority="951" stopIfTrue="1">
      <formula>ISBLANK(P76)</formula>
    </cfRule>
    <cfRule type="expression" dxfId="950" priority="952" stopIfTrue="1">
      <formula>ISBLANK(Q76)</formula>
    </cfRule>
  </conditionalFormatting>
  <conditionalFormatting sqref="Q76:Q77">
    <cfRule type="expression" dxfId="949" priority="949" stopIfTrue="1">
      <formula>ISBLANK(P76)</formula>
    </cfRule>
    <cfRule type="expression" dxfId="948" priority="950" stopIfTrue="1">
      <formula>ISBLANK(Q76)</formula>
    </cfRule>
  </conditionalFormatting>
  <conditionalFormatting sqref="Q76:Q77">
    <cfRule type="expression" dxfId="947" priority="947" stopIfTrue="1">
      <formula>ISBLANK(P76)</formula>
    </cfRule>
    <cfRule type="expression" dxfId="946" priority="948" stopIfTrue="1">
      <formula>ISBLANK(Q76)</formula>
    </cfRule>
  </conditionalFormatting>
  <conditionalFormatting sqref="Q76:Q77">
    <cfRule type="expression" dxfId="945" priority="945" stopIfTrue="1">
      <formula>ISBLANK(P76)</formula>
    </cfRule>
    <cfRule type="expression" dxfId="944" priority="946" stopIfTrue="1">
      <formula>ISBLANK(Q76)</formula>
    </cfRule>
  </conditionalFormatting>
  <conditionalFormatting sqref="Q76:Q77">
    <cfRule type="expression" dxfId="943" priority="943" stopIfTrue="1">
      <formula>ISBLANK(P76)</formula>
    </cfRule>
    <cfRule type="expression" dxfId="942" priority="944" stopIfTrue="1">
      <formula>ISBLANK(Q76)</formula>
    </cfRule>
  </conditionalFormatting>
  <conditionalFormatting sqref="Q76:Q77">
    <cfRule type="expression" dxfId="941" priority="941" stopIfTrue="1">
      <formula>ISBLANK(P76)</formula>
    </cfRule>
    <cfRule type="expression" dxfId="940" priority="942" stopIfTrue="1">
      <formula>ISBLANK(Q76)</formula>
    </cfRule>
  </conditionalFormatting>
  <conditionalFormatting sqref="Q76:Q77">
    <cfRule type="expression" dxfId="939" priority="939" stopIfTrue="1">
      <formula>ISBLANK(P76)</formula>
    </cfRule>
    <cfRule type="expression" dxfId="938" priority="940" stopIfTrue="1">
      <formula>ISBLANK(Q76)</formula>
    </cfRule>
  </conditionalFormatting>
  <conditionalFormatting sqref="Q76:Q77">
    <cfRule type="expression" dxfId="937" priority="937" stopIfTrue="1">
      <formula>ISBLANK(P76)</formula>
    </cfRule>
    <cfRule type="expression" dxfId="936" priority="938" stopIfTrue="1">
      <formula>ISBLANK(Q76)</formula>
    </cfRule>
  </conditionalFormatting>
  <conditionalFormatting sqref="Q76:Q77">
    <cfRule type="expression" dxfId="935" priority="935" stopIfTrue="1">
      <formula>ISBLANK(P76)</formula>
    </cfRule>
    <cfRule type="expression" dxfId="934" priority="936" stopIfTrue="1">
      <formula>ISBLANK(Q76)</formula>
    </cfRule>
  </conditionalFormatting>
  <conditionalFormatting sqref="Q76:Q77">
    <cfRule type="expression" dxfId="933" priority="933" stopIfTrue="1">
      <formula>ISBLANK(P76)</formula>
    </cfRule>
    <cfRule type="expression" dxfId="932" priority="934" stopIfTrue="1">
      <formula>ISBLANK(Q76)</formula>
    </cfRule>
  </conditionalFormatting>
  <conditionalFormatting sqref="Q76:Q77">
    <cfRule type="expression" dxfId="931" priority="931" stopIfTrue="1">
      <formula>ISBLANK(P76)</formula>
    </cfRule>
    <cfRule type="expression" dxfId="930" priority="932" stopIfTrue="1">
      <formula>ISBLANK(Q76)</formula>
    </cfRule>
  </conditionalFormatting>
  <conditionalFormatting sqref="Q76:Q77">
    <cfRule type="expression" dxfId="929" priority="929" stopIfTrue="1">
      <formula>ISBLANK(P76)</formula>
    </cfRule>
    <cfRule type="expression" dxfId="928" priority="930" stopIfTrue="1">
      <formula>ISBLANK(Q76)</formula>
    </cfRule>
  </conditionalFormatting>
  <conditionalFormatting sqref="Q73">
    <cfRule type="expression" dxfId="927" priority="927" stopIfTrue="1">
      <formula>ISBLANK(P73)</formula>
    </cfRule>
    <cfRule type="expression" dxfId="926" priority="928" stopIfTrue="1">
      <formula>ISBLANK(Q73)</formula>
    </cfRule>
  </conditionalFormatting>
  <conditionalFormatting sqref="Q73">
    <cfRule type="expression" dxfId="925" priority="925" stopIfTrue="1">
      <formula>ISBLANK(P73)</formula>
    </cfRule>
    <cfRule type="expression" dxfId="924" priority="926" stopIfTrue="1">
      <formula>ISBLANK(Q73)</formula>
    </cfRule>
  </conditionalFormatting>
  <conditionalFormatting sqref="Q73">
    <cfRule type="expression" dxfId="923" priority="923" stopIfTrue="1">
      <formula>ISBLANK(P73)</formula>
    </cfRule>
    <cfRule type="expression" dxfId="922" priority="924" stopIfTrue="1">
      <formula>ISBLANK(Q73)</formula>
    </cfRule>
  </conditionalFormatting>
  <conditionalFormatting sqref="Q73">
    <cfRule type="expression" dxfId="921" priority="921" stopIfTrue="1">
      <formula>ISBLANK(P73)</formula>
    </cfRule>
    <cfRule type="expression" dxfId="920" priority="922" stopIfTrue="1">
      <formula>ISBLANK(Q73)</formula>
    </cfRule>
  </conditionalFormatting>
  <conditionalFormatting sqref="Q73">
    <cfRule type="expression" dxfId="919" priority="919" stopIfTrue="1">
      <formula>ISBLANK(P73)</formula>
    </cfRule>
    <cfRule type="expression" dxfId="918" priority="920" stopIfTrue="1">
      <formula>ISBLANK(Q73)</formula>
    </cfRule>
  </conditionalFormatting>
  <conditionalFormatting sqref="Q73">
    <cfRule type="expression" dxfId="917" priority="917" stopIfTrue="1">
      <formula>ISBLANK(P73)</formula>
    </cfRule>
    <cfRule type="expression" dxfId="916" priority="918" stopIfTrue="1">
      <formula>ISBLANK(Q73)</formula>
    </cfRule>
  </conditionalFormatting>
  <conditionalFormatting sqref="Q73">
    <cfRule type="expression" dxfId="915" priority="915" stopIfTrue="1">
      <formula>ISBLANK(P73)</formula>
    </cfRule>
    <cfRule type="expression" dxfId="914" priority="916" stopIfTrue="1">
      <formula>ISBLANK(Q73)</formula>
    </cfRule>
  </conditionalFormatting>
  <conditionalFormatting sqref="Q73">
    <cfRule type="expression" dxfId="913" priority="913" stopIfTrue="1">
      <formula>ISBLANK(P73)</formula>
    </cfRule>
    <cfRule type="expression" dxfId="912" priority="914" stopIfTrue="1">
      <formula>ISBLANK(Q73)</formula>
    </cfRule>
  </conditionalFormatting>
  <conditionalFormatting sqref="Q73">
    <cfRule type="expression" dxfId="911" priority="911" stopIfTrue="1">
      <formula>ISBLANK(P73)</formula>
    </cfRule>
    <cfRule type="expression" dxfId="910" priority="912" stopIfTrue="1">
      <formula>ISBLANK(Q73)</formula>
    </cfRule>
  </conditionalFormatting>
  <conditionalFormatting sqref="Q73">
    <cfRule type="expression" dxfId="909" priority="909" stopIfTrue="1">
      <formula>ISBLANK(P73)</formula>
    </cfRule>
    <cfRule type="expression" dxfId="908" priority="910" stopIfTrue="1">
      <formula>ISBLANK(Q73)</formula>
    </cfRule>
  </conditionalFormatting>
  <conditionalFormatting sqref="Q73">
    <cfRule type="expression" dxfId="907" priority="907" stopIfTrue="1">
      <formula>ISBLANK(P73)</formula>
    </cfRule>
    <cfRule type="expression" dxfId="906" priority="908" stopIfTrue="1">
      <formula>ISBLANK(Q73)</formula>
    </cfRule>
  </conditionalFormatting>
  <conditionalFormatting sqref="Q73">
    <cfRule type="expression" dxfId="905" priority="905" stopIfTrue="1">
      <formula>ISBLANK(P73)</formula>
    </cfRule>
    <cfRule type="expression" dxfId="904" priority="906" stopIfTrue="1">
      <formula>ISBLANK(Q73)</formula>
    </cfRule>
  </conditionalFormatting>
  <conditionalFormatting sqref="Q73">
    <cfRule type="expression" dxfId="903" priority="903" stopIfTrue="1">
      <formula>ISBLANK(P73)</formula>
    </cfRule>
    <cfRule type="expression" dxfId="902" priority="904" stopIfTrue="1">
      <formula>ISBLANK(Q73)</formula>
    </cfRule>
  </conditionalFormatting>
  <conditionalFormatting sqref="Q73">
    <cfRule type="expression" dxfId="901" priority="901" stopIfTrue="1">
      <formula>ISBLANK(P73)</formula>
    </cfRule>
    <cfRule type="expression" dxfId="900" priority="902" stopIfTrue="1">
      <formula>ISBLANK(Q73)</formula>
    </cfRule>
  </conditionalFormatting>
  <conditionalFormatting sqref="Q74:Q75">
    <cfRule type="expression" dxfId="899" priority="899" stopIfTrue="1">
      <formula>ISBLANK(P74)</formula>
    </cfRule>
    <cfRule type="expression" dxfId="898" priority="900" stopIfTrue="1">
      <formula>ISBLANK(Q74)</formula>
    </cfRule>
  </conditionalFormatting>
  <conditionalFormatting sqref="Q74:Q75">
    <cfRule type="expression" dxfId="897" priority="897" stopIfTrue="1">
      <formula>ISBLANK(P74)</formula>
    </cfRule>
    <cfRule type="expression" dxfId="896" priority="898" stopIfTrue="1">
      <formula>ISBLANK(Q74)</formula>
    </cfRule>
  </conditionalFormatting>
  <conditionalFormatting sqref="Q74:Q75">
    <cfRule type="expression" dxfId="895" priority="895" stopIfTrue="1">
      <formula>ISBLANK(P74)</formula>
    </cfRule>
    <cfRule type="expression" dxfId="894" priority="896" stopIfTrue="1">
      <formula>ISBLANK(Q74)</formula>
    </cfRule>
  </conditionalFormatting>
  <conditionalFormatting sqref="Q74:Q75">
    <cfRule type="expression" dxfId="893" priority="893" stopIfTrue="1">
      <formula>ISBLANK(P74)</formula>
    </cfRule>
    <cfRule type="expression" dxfId="892" priority="894" stopIfTrue="1">
      <formula>ISBLANK(Q74)</formula>
    </cfRule>
  </conditionalFormatting>
  <conditionalFormatting sqref="Q74:Q75">
    <cfRule type="expression" dxfId="891" priority="891" stopIfTrue="1">
      <formula>ISBLANK(P74)</formula>
    </cfRule>
    <cfRule type="expression" dxfId="890" priority="892" stopIfTrue="1">
      <formula>ISBLANK(Q74)</formula>
    </cfRule>
  </conditionalFormatting>
  <conditionalFormatting sqref="Q74:Q75">
    <cfRule type="expression" dxfId="889" priority="889" stopIfTrue="1">
      <formula>ISBLANK(P74)</formula>
    </cfRule>
    <cfRule type="expression" dxfId="888" priority="890" stopIfTrue="1">
      <formula>ISBLANK(Q74)</formula>
    </cfRule>
  </conditionalFormatting>
  <conditionalFormatting sqref="Q74:Q75">
    <cfRule type="expression" dxfId="887" priority="887" stopIfTrue="1">
      <formula>ISBLANK(P74)</formula>
    </cfRule>
    <cfRule type="expression" dxfId="886" priority="888" stopIfTrue="1">
      <formula>ISBLANK(Q74)</formula>
    </cfRule>
  </conditionalFormatting>
  <conditionalFormatting sqref="Q74:Q75">
    <cfRule type="expression" dxfId="885" priority="885" stopIfTrue="1">
      <formula>ISBLANK(P74)</formula>
    </cfRule>
    <cfRule type="expression" dxfId="884" priority="886" stopIfTrue="1">
      <formula>ISBLANK(Q74)</formula>
    </cfRule>
  </conditionalFormatting>
  <conditionalFormatting sqref="Q74:Q75">
    <cfRule type="expression" dxfId="883" priority="883" stopIfTrue="1">
      <formula>ISBLANK(P74)</formula>
    </cfRule>
    <cfRule type="expression" dxfId="882" priority="884" stopIfTrue="1">
      <formula>ISBLANK(Q74)</formula>
    </cfRule>
  </conditionalFormatting>
  <conditionalFormatting sqref="Q74:Q75">
    <cfRule type="expression" dxfId="881" priority="881" stopIfTrue="1">
      <formula>ISBLANK(P74)</formula>
    </cfRule>
    <cfRule type="expression" dxfId="880" priority="882" stopIfTrue="1">
      <formula>ISBLANK(Q74)</formula>
    </cfRule>
  </conditionalFormatting>
  <conditionalFormatting sqref="Q74:Q75">
    <cfRule type="expression" dxfId="879" priority="879" stopIfTrue="1">
      <formula>ISBLANK(P74)</formula>
    </cfRule>
    <cfRule type="expression" dxfId="878" priority="880" stopIfTrue="1">
      <formula>ISBLANK(Q74)</formula>
    </cfRule>
  </conditionalFormatting>
  <conditionalFormatting sqref="Q74:Q75">
    <cfRule type="expression" dxfId="877" priority="877" stopIfTrue="1">
      <formula>ISBLANK(P74)</formula>
    </cfRule>
    <cfRule type="expression" dxfId="876" priority="878" stopIfTrue="1">
      <formula>ISBLANK(Q74)</formula>
    </cfRule>
  </conditionalFormatting>
  <conditionalFormatting sqref="Q74:Q75">
    <cfRule type="expression" dxfId="875" priority="875" stopIfTrue="1">
      <formula>ISBLANK(P74)</formula>
    </cfRule>
    <cfRule type="expression" dxfId="874" priority="876" stopIfTrue="1">
      <formula>ISBLANK(Q74)</formula>
    </cfRule>
  </conditionalFormatting>
  <conditionalFormatting sqref="Q74:Q75">
    <cfRule type="expression" dxfId="873" priority="873" stopIfTrue="1">
      <formula>ISBLANK(P74)</formula>
    </cfRule>
    <cfRule type="expression" dxfId="872" priority="874" stopIfTrue="1">
      <formula>ISBLANK(Q74)</formula>
    </cfRule>
  </conditionalFormatting>
  <conditionalFormatting sqref="Q76:Q77">
    <cfRule type="expression" dxfId="871" priority="871" stopIfTrue="1">
      <formula>ISBLANK(P76)</formula>
    </cfRule>
    <cfRule type="expression" dxfId="870" priority="872" stopIfTrue="1">
      <formula>ISBLANK(Q76)</formula>
    </cfRule>
  </conditionalFormatting>
  <conditionalFormatting sqref="Q76:Q77">
    <cfRule type="expression" dxfId="869" priority="869" stopIfTrue="1">
      <formula>ISBLANK(P76)</formula>
    </cfRule>
    <cfRule type="expression" dxfId="868" priority="870" stopIfTrue="1">
      <formula>ISBLANK(Q76)</formula>
    </cfRule>
  </conditionalFormatting>
  <conditionalFormatting sqref="Q76:Q77">
    <cfRule type="expression" dxfId="867" priority="867" stopIfTrue="1">
      <formula>ISBLANK(P76)</formula>
    </cfRule>
    <cfRule type="expression" dxfId="866" priority="868" stopIfTrue="1">
      <formula>ISBLANK(Q76)</formula>
    </cfRule>
  </conditionalFormatting>
  <conditionalFormatting sqref="Q76:Q77">
    <cfRule type="expression" dxfId="865" priority="865" stopIfTrue="1">
      <formula>ISBLANK(P76)</formula>
    </cfRule>
    <cfRule type="expression" dxfId="864" priority="866" stopIfTrue="1">
      <formula>ISBLANK(Q76)</formula>
    </cfRule>
  </conditionalFormatting>
  <conditionalFormatting sqref="Q76:Q77">
    <cfRule type="expression" dxfId="863" priority="863" stopIfTrue="1">
      <formula>ISBLANK(P76)</formula>
    </cfRule>
    <cfRule type="expression" dxfId="862" priority="864" stopIfTrue="1">
      <formula>ISBLANK(Q76)</formula>
    </cfRule>
  </conditionalFormatting>
  <conditionalFormatting sqref="Q76:Q77">
    <cfRule type="expression" dxfId="861" priority="861" stopIfTrue="1">
      <formula>ISBLANK(P76)</formula>
    </cfRule>
    <cfRule type="expression" dxfId="860" priority="862" stopIfTrue="1">
      <formula>ISBLANK(Q76)</formula>
    </cfRule>
  </conditionalFormatting>
  <conditionalFormatting sqref="Q76:Q77">
    <cfRule type="expression" dxfId="859" priority="859" stopIfTrue="1">
      <formula>ISBLANK(P76)</formula>
    </cfRule>
    <cfRule type="expression" dxfId="858" priority="860" stopIfTrue="1">
      <formula>ISBLANK(Q76)</formula>
    </cfRule>
  </conditionalFormatting>
  <conditionalFormatting sqref="Q76:Q77">
    <cfRule type="expression" dxfId="857" priority="857" stopIfTrue="1">
      <formula>ISBLANK(P76)</formula>
    </cfRule>
    <cfRule type="expression" dxfId="856" priority="858" stopIfTrue="1">
      <formula>ISBLANK(Q76)</formula>
    </cfRule>
  </conditionalFormatting>
  <conditionalFormatting sqref="Q76:Q77">
    <cfRule type="expression" dxfId="855" priority="855" stopIfTrue="1">
      <formula>ISBLANK(P76)</formula>
    </cfRule>
    <cfRule type="expression" dxfId="854" priority="856" stopIfTrue="1">
      <formula>ISBLANK(Q76)</formula>
    </cfRule>
  </conditionalFormatting>
  <conditionalFormatting sqref="Q76:Q77">
    <cfRule type="expression" dxfId="853" priority="853" stopIfTrue="1">
      <formula>ISBLANK(P76)</formula>
    </cfRule>
    <cfRule type="expression" dxfId="852" priority="854" stopIfTrue="1">
      <formula>ISBLANK(Q76)</formula>
    </cfRule>
  </conditionalFormatting>
  <conditionalFormatting sqref="Q76:Q77">
    <cfRule type="expression" dxfId="851" priority="851" stopIfTrue="1">
      <formula>ISBLANK(P76)</formula>
    </cfRule>
    <cfRule type="expression" dxfId="850" priority="852" stopIfTrue="1">
      <formula>ISBLANK(Q76)</formula>
    </cfRule>
  </conditionalFormatting>
  <conditionalFormatting sqref="Q76:Q77">
    <cfRule type="expression" dxfId="849" priority="849" stopIfTrue="1">
      <formula>ISBLANK(P76)</formula>
    </cfRule>
    <cfRule type="expression" dxfId="848" priority="850" stopIfTrue="1">
      <formula>ISBLANK(Q76)</formula>
    </cfRule>
  </conditionalFormatting>
  <conditionalFormatting sqref="Q76:Q77">
    <cfRule type="expression" dxfId="847" priority="847" stopIfTrue="1">
      <formula>ISBLANK(P76)</formula>
    </cfRule>
    <cfRule type="expression" dxfId="846" priority="848" stopIfTrue="1">
      <formula>ISBLANK(Q76)</formula>
    </cfRule>
  </conditionalFormatting>
  <conditionalFormatting sqref="Q76:Q77">
    <cfRule type="expression" dxfId="845" priority="845" stopIfTrue="1">
      <formula>ISBLANK(P76)</formula>
    </cfRule>
    <cfRule type="expression" dxfId="844" priority="846" stopIfTrue="1">
      <formula>ISBLANK(Q76)</formula>
    </cfRule>
  </conditionalFormatting>
  <conditionalFormatting sqref="Q73:Q77">
    <cfRule type="expression" dxfId="843" priority="843" stopIfTrue="1">
      <formula>ISBLANK(P73)</formula>
    </cfRule>
    <cfRule type="expression" dxfId="842" priority="844" stopIfTrue="1">
      <formula>ISBLANK(Q73)</formula>
    </cfRule>
  </conditionalFormatting>
  <conditionalFormatting sqref="Q73:Q77">
    <cfRule type="expression" dxfId="841" priority="841" stopIfTrue="1">
      <formula>ISBLANK(P73)</formula>
    </cfRule>
    <cfRule type="expression" dxfId="840" priority="842" stopIfTrue="1">
      <formula>ISBLANK(Q73)</formula>
    </cfRule>
  </conditionalFormatting>
  <conditionalFormatting sqref="Q73:Q77">
    <cfRule type="expression" dxfId="839" priority="839" stopIfTrue="1">
      <formula>ISBLANK(P73)</formula>
    </cfRule>
    <cfRule type="expression" dxfId="838" priority="840" stopIfTrue="1">
      <formula>ISBLANK(Q73)</formula>
    </cfRule>
  </conditionalFormatting>
  <conditionalFormatting sqref="Q73:Q77">
    <cfRule type="expression" dxfId="837" priority="837" stopIfTrue="1">
      <formula>ISBLANK(P73)</formula>
    </cfRule>
    <cfRule type="expression" dxfId="836" priority="838" stopIfTrue="1">
      <formula>ISBLANK(Q73)</formula>
    </cfRule>
  </conditionalFormatting>
  <conditionalFormatting sqref="Q73:Q77">
    <cfRule type="expression" dxfId="835" priority="835" stopIfTrue="1">
      <formula>ISBLANK(P73)</formula>
    </cfRule>
    <cfRule type="expression" dxfId="834" priority="836" stopIfTrue="1">
      <formula>ISBLANK(Q73)</formula>
    </cfRule>
  </conditionalFormatting>
  <conditionalFormatting sqref="Q73:Q77">
    <cfRule type="expression" dxfId="833" priority="833" stopIfTrue="1">
      <formula>ISBLANK(P73)</formula>
    </cfRule>
    <cfRule type="expression" dxfId="832" priority="834" stopIfTrue="1">
      <formula>ISBLANK(Q73)</formula>
    </cfRule>
  </conditionalFormatting>
  <conditionalFormatting sqref="Q73:Q77">
    <cfRule type="expression" dxfId="831" priority="831" stopIfTrue="1">
      <formula>ISBLANK(P73)</formula>
    </cfRule>
    <cfRule type="expression" dxfId="830" priority="832" stopIfTrue="1">
      <formula>ISBLANK(Q73)</formula>
    </cfRule>
  </conditionalFormatting>
  <conditionalFormatting sqref="Q73:Q77">
    <cfRule type="expression" dxfId="829" priority="829" stopIfTrue="1">
      <formula>ISBLANK(P73)</formula>
    </cfRule>
    <cfRule type="expression" dxfId="828" priority="830" stopIfTrue="1">
      <formula>ISBLANK(Q73)</formula>
    </cfRule>
  </conditionalFormatting>
  <conditionalFormatting sqref="Q73:Q77">
    <cfRule type="expression" dxfId="827" priority="827" stopIfTrue="1">
      <formula>ISBLANK(P73)</formula>
    </cfRule>
    <cfRule type="expression" dxfId="826" priority="828" stopIfTrue="1">
      <formula>ISBLANK(Q73)</formula>
    </cfRule>
  </conditionalFormatting>
  <conditionalFormatting sqref="S73:S78">
    <cfRule type="expression" dxfId="825" priority="826" stopIfTrue="1">
      <formula>ISBLANK(M73)</formula>
    </cfRule>
  </conditionalFormatting>
  <conditionalFormatting sqref="Q78:Q79">
    <cfRule type="expression" dxfId="824" priority="824" stopIfTrue="1">
      <formula>ISBLANK(P78)</formula>
    </cfRule>
    <cfRule type="expression" dxfId="823" priority="825" stopIfTrue="1">
      <formula>ISBLANK(Q78)</formula>
    </cfRule>
  </conditionalFormatting>
  <conditionalFormatting sqref="Q78:Q79">
    <cfRule type="expression" dxfId="822" priority="822" stopIfTrue="1">
      <formula>ISBLANK(P78)</formula>
    </cfRule>
    <cfRule type="expression" dxfId="821" priority="823" stopIfTrue="1">
      <formula>ISBLANK(Q78)</formula>
    </cfRule>
  </conditionalFormatting>
  <conditionalFormatting sqref="Q78:Q79">
    <cfRule type="expression" dxfId="820" priority="820" stopIfTrue="1">
      <formula>ISBLANK(P78)</formula>
    </cfRule>
    <cfRule type="expression" dxfId="819" priority="821" stopIfTrue="1">
      <formula>ISBLANK(Q78)</formula>
    </cfRule>
  </conditionalFormatting>
  <conditionalFormatting sqref="Q78:Q79">
    <cfRule type="expression" dxfId="818" priority="818" stopIfTrue="1">
      <formula>ISBLANK(P78)</formula>
    </cfRule>
    <cfRule type="expression" dxfId="817" priority="819" stopIfTrue="1">
      <formula>ISBLANK(Q78)</formula>
    </cfRule>
  </conditionalFormatting>
  <conditionalFormatting sqref="Q78:Q79">
    <cfRule type="expression" dxfId="816" priority="816" stopIfTrue="1">
      <formula>ISBLANK(P78)</formula>
    </cfRule>
    <cfRule type="expression" dxfId="815" priority="817" stopIfTrue="1">
      <formula>ISBLANK(Q78)</formula>
    </cfRule>
  </conditionalFormatting>
  <conditionalFormatting sqref="Q78:Q79">
    <cfRule type="expression" dxfId="814" priority="814" stopIfTrue="1">
      <formula>ISBLANK(P78)</formula>
    </cfRule>
    <cfRule type="expression" dxfId="813" priority="815" stopIfTrue="1">
      <formula>ISBLANK(Q78)</formula>
    </cfRule>
  </conditionalFormatting>
  <conditionalFormatting sqref="Q78:Q79">
    <cfRule type="expression" dxfId="812" priority="812" stopIfTrue="1">
      <formula>ISBLANK(P78)</formula>
    </cfRule>
    <cfRule type="expression" dxfId="811" priority="813" stopIfTrue="1">
      <formula>ISBLANK(Q78)</formula>
    </cfRule>
  </conditionalFormatting>
  <conditionalFormatting sqref="Q78:Q79">
    <cfRule type="expression" dxfId="810" priority="810" stopIfTrue="1">
      <formula>ISBLANK(P78)</formula>
    </cfRule>
    <cfRule type="expression" dxfId="809" priority="811" stopIfTrue="1">
      <formula>ISBLANK(Q78)</formula>
    </cfRule>
  </conditionalFormatting>
  <conditionalFormatting sqref="Q78:Q79">
    <cfRule type="expression" dxfId="808" priority="808" stopIfTrue="1">
      <formula>ISBLANK(P78)</formula>
    </cfRule>
    <cfRule type="expression" dxfId="807" priority="809" stopIfTrue="1">
      <formula>ISBLANK(Q78)</formula>
    </cfRule>
  </conditionalFormatting>
  <conditionalFormatting sqref="Q78:Q79">
    <cfRule type="expression" dxfId="806" priority="806" stopIfTrue="1">
      <formula>ISBLANK(P78)</formula>
    </cfRule>
    <cfRule type="expression" dxfId="805" priority="807" stopIfTrue="1">
      <formula>ISBLANK(Q78)</formula>
    </cfRule>
  </conditionalFormatting>
  <conditionalFormatting sqref="Q78:Q79">
    <cfRule type="expression" dxfId="804" priority="804" stopIfTrue="1">
      <formula>ISBLANK(P78)</formula>
    </cfRule>
    <cfRule type="expression" dxfId="803" priority="805" stopIfTrue="1">
      <formula>ISBLANK(Q78)</formula>
    </cfRule>
  </conditionalFormatting>
  <conditionalFormatting sqref="Q78:Q79">
    <cfRule type="expression" dxfId="802" priority="802" stopIfTrue="1">
      <formula>ISBLANK(P78)</formula>
    </cfRule>
    <cfRule type="expression" dxfId="801" priority="803" stopIfTrue="1">
      <formula>ISBLANK(Q78)</formula>
    </cfRule>
  </conditionalFormatting>
  <conditionalFormatting sqref="Q78:Q79">
    <cfRule type="expression" dxfId="800" priority="800" stopIfTrue="1">
      <formula>ISBLANK(P78)</formula>
    </cfRule>
    <cfRule type="expression" dxfId="799" priority="801" stopIfTrue="1">
      <formula>ISBLANK(Q78)</formula>
    </cfRule>
  </conditionalFormatting>
  <conditionalFormatting sqref="Q78:Q79">
    <cfRule type="expression" dxfId="798" priority="798" stopIfTrue="1">
      <formula>ISBLANK(P78)</formula>
    </cfRule>
    <cfRule type="expression" dxfId="797" priority="799" stopIfTrue="1">
      <formula>ISBLANK(Q78)</formula>
    </cfRule>
  </conditionalFormatting>
  <conditionalFormatting sqref="Q80:Q81">
    <cfRule type="expression" dxfId="796" priority="796" stopIfTrue="1">
      <formula>ISBLANK(P80)</formula>
    </cfRule>
    <cfRule type="expression" dxfId="795" priority="797" stopIfTrue="1">
      <formula>ISBLANK(Q80)</formula>
    </cfRule>
  </conditionalFormatting>
  <conditionalFormatting sqref="Q80:Q81">
    <cfRule type="expression" dxfId="794" priority="794" stopIfTrue="1">
      <formula>ISBLANK(P80)</formula>
    </cfRule>
    <cfRule type="expression" dxfId="793" priority="795" stopIfTrue="1">
      <formula>ISBLANK(Q80)</formula>
    </cfRule>
  </conditionalFormatting>
  <conditionalFormatting sqref="Q80:Q81">
    <cfRule type="expression" dxfId="792" priority="792" stopIfTrue="1">
      <formula>ISBLANK(P80)</formula>
    </cfRule>
    <cfRule type="expression" dxfId="791" priority="793" stopIfTrue="1">
      <formula>ISBLANK(Q80)</formula>
    </cfRule>
  </conditionalFormatting>
  <conditionalFormatting sqref="Q80:Q81">
    <cfRule type="expression" dxfId="790" priority="790" stopIfTrue="1">
      <formula>ISBLANK(P80)</formula>
    </cfRule>
    <cfRule type="expression" dxfId="789" priority="791" stopIfTrue="1">
      <formula>ISBLANK(Q80)</formula>
    </cfRule>
  </conditionalFormatting>
  <conditionalFormatting sqref="Q80:Q81">
    <cfRule type="expression" dxfId="788" priority="788" stopIfTrue="1">
      <formula>ISBLANK(P80)</formula>
    </cfRule>
    <cfRule type="expression" dxfId="787" priority="789" stopIfTrue="1">
      <formula>ISBLANK(Q80)</formula>
    </cfRule>
  </conditionalFormatting>
  <conditionalFormatting sqref="Q80:Q81">
    <cfRule type="expression" dxfId="786" priority="786" stopIfTrue="1">
      <formula>ISBLANK(P80)</formula>
    </cfRule>
    <cfRule type="expression" dxfId="785" priority="787" stopIfTrue="1">
      <formula>ISBLANK(Q80)</formula>
    </cfRule>
  </conditionalFormatting>
  <conditionalFormatting sqref="Q80:Q81">
    <cfRule type="expression" dxfId="784" priority="784" stopIfTrue="1">
      <formula>ISBLANK(P80)</formula>
    </cfRule>
    <cfRule type="expression" dxfId="783" priority="785" stopIfTrue="1">
      <formula>ISBLANK(Q80)</formula>
    </cfRule>
  </conditionalFormatting>
  <conditionalFormatting sqref="Q80:Q81">
    <cfRule type="expression" dxfId="782" priority="782" stopIfTrue="1">
      <formula>ISBLANK(P80)</formula>
    </cfRule>
    <cfRule type="expression" dxfId="781" priority="783" stopIfTrue="1">
      <formula>ISBLANK(Q80)</formula>
    </cfRule>
  </conditionalFormatting>
  <conditionalFormatting sqref="Q80:Q81">
    <cfRule type="expression" dxfId="780" priority="780" stopIfTrue="1">
      <formula>ISBLANK(P80)</formula>
    </cfRule>
    <cfRule type="expression" dxfId="779" priority="781" stopIfTrue="1">
      <formula>ISBLANK(Q80)</formula>
    </cfRule>
  </conditionalFormatting>
  <conditionalFormatting sqref="Q80:Q81">
    <cfRule type="expression" dxfId="778" priority="778" stopIfTrue="1">
      <formula>ISBLANK(P80)</formula>
    </cfRule>
    <cfRule type="expression" dxfId="777" priority="779" stopIfTrue="1">
      <formula>ISBLANK(Q80)</formula>
    </cfRule>
  </conditionalFormatting>
  <conditionalFormatting sqref="Q80:Q81">
    <cfRule type="expression" dxfId="776" priority="776" stopIfTrue="1">
      <formula>ISBLANK(P80)</formula>
    </cfRule>
    <cfRule type="expression" dxfId="775" priority="777" stopIfTrue="1">
      <formula>ISBLANK(Q80)</formula>
    </cfRule>
  </conditionalFormatting>
  <conditionalFormatting sqref="Q80:Q81">
    <cfRule type="expression" dxfId="774" priority="774" stopIfTrue="1">
      <formula>ISBLANK(P80)</formula>
    </cfRule>
    <cfRule type="expression" dxfId="773" priority="775" stopIfTrue="1">
      <formula>ISBLANK(Q80)</formula>
    </cfRule>
  </conditionalFormatting>
  <conditionalFormatting sqref="Q80:Q81">
    <cfRule type="expression" dxfId="772" priority="772" stopIfTrue="1">
      <formula>ISBLANK(P80)</formula>
    </cfRule>
    <cfRule type="expression" dxfId="771" priority="773" stopIfTrue="1">
      <formula>ISBLANK(Q80)</formula>
    </cfRule>
  </conditionalFormatting>
  <conditionalFormatting sqref="Q80:Q81">
    <cfRule type="expression" dxfId="770" priority="770" stopIfTrue="1">
      <formula>ISBLANK(P80)</formula>
    </cfRule>
    <cfRule type="expression" dxfId="769" priority="771" stopIfTrue="1">
      <formula>ISBLANK(Q80)</formula>
    </cfRule>
  </conditionalFormatting>
  <conditionalFormatting sqref="S78:S81">
    <cfRule type="expression" dxfId="768" priority="769" stopIfTrue="1">
      <formula>ISBLANK(M78)</formula>
    </cfRule>
  </conditionalFormatting>
  <conditionalFormatting sqref="Q82">
    <cfRule type="expression" dxfId="767" priority="767" stopIfTrue="1">
      <formula>ISBLANK(P82)</formula>
    </cfRule>
    <cfRule type="expression" dxfId="766" priority="768" stopIfTrue="1">
      <formula>ISBLANK(Q82)</formula>
    </cfRule>
  </conditionalFormatting>
  <conditionalFormatting sqref="Q82">
    <cfRule type="expression" dxfId="765" priority="765" stopIfTrue="1">
      <formula>ISBLANK(P82)</formula>
    </cfRule>
    <cfRule type="expression" dxfId="764" priority="766" stopIfTrue="1">
      <formula>ISBLANK(Q82)</formula>
    </cfRule>
  </conditionalFormatting>
  <conditionalFormatting sqref="Q82">
    <cfRule type="expression" dxfId="763" priority="763" stopIfTrue="1">
      <formula>ISBLANK(P82)</formula>
    </cfRule>
    <cfRule type="expression" dxfId="762" priority="764" stopIfTrue="1">
      <formula>ISBLANK(Q82)</formula>
    </cfRule>
  </conditionalFormatting>
  <conditionalFormatting sqref="Q82">
    <cfRule type="expression" dxfId="761" priority="761" stopIfTrue="1">
      <formula>ISBLANK(P82)</formula>
    </cfRule>
    <cfRule type="expression" dxfId="760" priority="762" stopIfTrue="1">
      <formula>ISBLANK(Q82)</formula>
    </cfRule>
  </conditionalFormatting>
  <conditionalFormatting sqref="Q82">
    <cfRule type="expression" dxfId="759" priority="759" stopIfTrue="1">
      <formula>ISBLANK(P82)</formula>
    </cfRule>
    <cfRule type="expression" dxfId="758" priority="760" stopIfTrue="1">
      <formula>ISBLANK(Q82)</formula>
    </cfRule>
  </conditionalFormatting>
  <conditionalFormatting sqref="Q82">
    <cfRule type="expression" dxfId="757" priority="757" stopIfTrue="1">
      <formula>ISBLANK(P82)</formula>
    </cfRule>
    <cfRule type="expression" dxfId="756" priority="758" stopIfTrue="1">
      <formula>ISBLANK(Q82)</formula>
    </cfRule>
  </conditionalFormatting>
  <conditionalFormatting sqref="Q82">
    <cfRule type="expression" dxfId="755" priority="755" stopIfTrue="1">
      <formula>ISBLANK(P82)</formula>
    </cfRule>
    <cfRule type="expression" dxfId="754" priority="756" stopIfTrue="1">
      <formula>ISBLANK(Q82)</formula>
    </cfRule>
  </conditionalFormatting>
  <conditionalFormatting sqref="Q82">
    <cfRule type="expression" dxfId="753" priority="753" stopIfTrue="1">
      <formula>ISBLANK(P82)</formula>
    </cfRule>
    <cfRule type="expression" dxfId="752" priority="754" stopIfTrue="1">
      <formula>ISBLANK(Q82)</formula>
    </cfRule>
  </conditionalFormatting>
  <conditionalFormatting sqref="Q82">
    <cfRule type="expression" dxfId="751" priority="751" stopIfTrue="1">
      <formula>ISBLANK(P82)</formula>
    </cfRule>
    <cfRule type="expression" dxfId="750" priority="752" stopIfTrue="1">
      <formula>ISBLANK(Q82)</formula>
    </cfRule>
  </conditionalFormatting>
  <conditionalFormatting sqref="Q82">
    <cfRule type="expression" dxfId="749" priority="749" stopIfTrue="1">
      <formula>ISBLANK(P82)</formula>
    </cfRule>
    <cfRule type="expression" dxfId="748" priority="750" stopIfTrue="1">
      <formula>ISBLANK(Q82)</formula>
    </cfRule>
  </conditionalFormatting>
  <conditionalFormatting sqref="Q82">
    <cfRule type="expression" dxfId="747" priority="747" stopIfTrue="1">
      <formula>ISBLANK(P82)</formula>
    </cfRule>
    <cfRule type="expression" dxfId="746" priority="748" stopIfTrue="1">
      <formula>ISBLANK(Q82)</formula>
    </cfRule>
  </conditionalFormatting>
  <conditionalFormatting sqref="Q82">
    <cfRule type="expression" dxfId="745" priority="745" stopIfTrue="1">
      <formula>ISBLANK(P82)</formula>
    </cfRule>
    <cfRule type="expression" dxfId="744" priority="746" stopIfTrue="1">
      <formula>ISBLANK(Q82)</formula>
    </cfRule>
  </conditionalFormatting>
  <conditionalFormatting sqref="Q82">
    <cfRule type="expression" dxfId="743" priority="743" stopIfTrue="1">
      <formula>ISBLANK(P82)</formula>
    </cfRule>
    <cfRule type="expression" dxfId="742" priority="744" stopIfTrue="1">
      <formula>ISBLANK(Q82)</formula>
    </cfRule>
  </conditionalFormatting>
  <conditionalFormatting sqref="Q82">
    <cfRule type="expression" dxfId="741" priority="741" stopIfTrue="1">
      <formula>ISBLANK(P82)</formula>
    </cfRule>
    <cfRule type="expression" dxfId="740" priority="742" stopIfTrue="1">
      <formula>ISBLANK(Q82)</formula>
    </cfRule>
  </conditionalFormatting>
  <conditionalFormatting sqref="S82">
    <cfRule type="expression" dxfId="739" priority="740" stopIfTrue="1">
      <formula>ISBLANK(M82)</formula>
    </cfRule>
  </conditionalFormatting>
  <conditionalFormatting sqref="Q83">
    <cfRule type="expression" dxfId="738" priority="738" stopIfTrue="1">
      <formula>ISBLANK(P83)</formula>
    </cfRule>
    <cfRule type="expression" dxfId="737" priority="739" stopIfTrue="1">
      <formula>ISBLANK(Q83)</formula>
    </cfRule>
  </conditionalFormatting>
  <conditionalFormatting sqref="Q83">
    <cfRule type="expression" dxfId="736" priority="736" stopIfTrue="1">
      <formula>ISBLANK(P83)</formula>
    </cfRule>
    <cfRule type="expression" dxfId="735" priority="737" stopIfTrue="1">
      <formula>ISBLANK(Q83)</formula>
    </cfRule>
  </conditionalFormatting>
  <conditionalFormatting sqref="Q83">
    <cfRule type="expression" dxfId="734" priority="734" stopIfTrue="1">
      <formula>ISBLANK(P83)</formula>
    </cfRule>
    <cfRule type="expression" dxfId="733" priority="735" stopIfTrue="1">
      <formula>ISBLANK(Q83)</formula>
    </cfRule>
  </conditionalFormatting>
  <conditionalFormatting sqref="Q83">
    <cfRule type="expression" dxfId="732" priority="732" stopIfTrue="1">
      <formula>ISBLANK(P83)</formula>
    </cfRule>
    <cfRule type="expression" dxfId="731" priority="733" stopIfTrue="1">
      <formula>ISBLANK(Q83)</formula>
    </cfRule>
  </conditionalFormatting>
  <conditionalFormatting sqref="Q83">
    <cfRule type="expression" dxfId="730" priority="730" stopIfTrue="1">
      <formula>ISBLANK(P83)</formula>
    </cfRule>
    <cfRule type="expression" dxfId="729" priority="731" stopIfTrue="1">
      <formula>ISBLANK(Q83)</formula>
    </cfRule>
  </conditionalFormatting>
  <conditionalFormatting sqref="Q83">
    <cfRule type="expression" dxfId="728" priority="728" stopIfTrue="1">
      <formula>ISBLANK(P83)</formula>
    </cfRule>
    <cfRule type="expression" dxfId="727" priority="729" stopIfTrue="1">
      <formula>ISBLANK(Q83)</formula>
    </cfRule>
  </conditionalFormatting>
  <conditionalFormatting sqref="Q83">
    <cfRule type="expression" dxfId="726" priority="726" stopIfTrue="1">
      <formula>ISBLANK(P83)</formula>
    </cfRule>
    <cfRule type="expression" dxfId="725" priority="727" stopIfTrue="1">
      <formula>ISBLANK(Q83)</formula>
    </cfRule>
  </conditionalFormatting>
  <conditionalFormatting sqref="Q83">
    <cfRule type="expression" dxfId="724" priority="724" stopIfTrue="1">
      <formula>ISBLANK(P83)</formula>
    </cfRule>
    <cfRule type="expression" dxfId="723" priority="725" stopIfTrue="1">
      <formula>ISBLANK(Q83)</formula>
    </cfRule>
  </conditionalFormatting>
  <conditionalFormatting sqref="Q83">
    <cfRule type="expression" dxfId="722" priority="722" stopIfTrue="1">
      <formula>ISBLANK(P83)</formula>
    </cfRule>
    <cfRule type="expression" dxfId="721" priority="723" stopIfTrue="1">
      <formula>ISBLANK(Q83)</formula>
    </cfRule>
  </conditionalFormatting>
  <conditionalFormatting sqref="Q83">
    <cfRule type="expression" dxfId="720" priority="720" stopIfTrue="1">
      <formula>ISBLANK(P83)</formula>
    </cfRule>
    <cfRule type="expression" dxfId="719" priority="721" stopIfTrue="1">
      <formula>ISBLANK(Q83)</formula>
    </cfRule>
  </conditionalFormatting>
  <conditionalFormatting sqref="Q83">
    <cfRule type="expression" dxfId="718" priority="718" stopIfTrue="1">
      <formula>ISBLANK(P83)</formula>
    </cfRule>
    <cfRule type="expression" dxfId="717" priority="719" stopIfTrue="1">
      <formula>ISBLANK(Q83)</formula>
    </cfRule>
  </conditionalFormatting>
  <conditionalFormatting sqref="Q83">
    <cfRule type="expression" dxfId="716" priority="716" stopIfTrue="1">
      <formula>ISBLANK(P83)</formula>
    </cfRule>
    <cfRule type="expression" dxfId="715" priority="717" stopIfTrue="1">
      <formula>ISBLANK(Q83)</formula>
    </cfRule>
  </conditionalFormatting>
  <conditionalFormatting sqref="Q83">
    <cfRule type="expression" dxfId="714" priority="714" stopIfTrue="1">
      <formula>ISBLANK(P83)</formula>
    </cfRule>
    <cfRule type="expression" dxfId="713" priority="715" stopIfTrue="1">
      <formula>ISBLANK(Q83)</formula>
    </cfRule>
  </conditionalFormatting>
  <conditionalFormatting sqref="Q83">
    <cfRule type="expression" dxfId="712" priority="712" stopIfTrue="1">
      <formula>ISBLANK(P83)</formula>
    </cfRule>
    <cfRule type="expression" dxfId="711" priority="713" stopIfTrue="1">
      <formula>ISBLANK(Q83)</formula>
    </cfRule>
  </conditionalFormatting>
  <conditionalFormatting sqref="Q84:Q85">
    <cfRule type="expression" dxfId="710" priority="710" stopIfTrue="1">
      <formula>ISBLANK(P84)</formula>
    </cfRule>
    <cfRule type="expression" dxfId="709" priority="711" stopIfTrue="1">
      <formula>ISBLANK(Q84)</formula>
    </cfRule>
  </conditionalFormatting>
  <conditionalFormatting sqref="Q84:Q85">
    <cfRule type="expression" dxfId="708" priority="708" stopIfTrue="1">
      <formula>ISBLANK(P84)</formula>
    </cfRule>
    <cfRule type="expression" dxfId="707" priority="709" stopIfTrue="1">
      <formula>ISBLANK(Q84)</formula>
    </cfRule>
  </conditionalFormatting>
  <conditionalFormatting sqref="Q84:Q85">
    <cfRule type="expression" dxfId="706" priority="706" stopIfTrue="1">
      <formula>ISBLANK(P84)</formula>
    </cfRule>
    <cfRule type="expression" dxfId="705" priority="707" stopIfTrue="1">
      <formula>ISBLANK(Q84)</formula>
    </cfRule>
  </conditionalFormatting>
  <conditionalFormatting sqref="Q84:Q85">
    <cfRule type="expression" dxfId="704" priority="704" stopIfTrue="1">
      <formula>ISBLANK(P84)</formula>
    </cfRule>
    <cfRule type="expression" dxfId="703" priority="705" stopIfTrue="1">
      <formula>ISBLANK(Q84)</formula>
    </cfRule>
  </conditionalFormatting>
  <conditionalFormatting sqref="Q84:Q85">
    <cfRule type="expression" dxfId="702" priority="702" stopIfTrue="1">
      <formula>ISBLANK(P84)</formula>
    </cfRule>
    <cfRule type="expression" dxfId="701" priority="703" stopIfTrue="1">
      <formula>ISBLANK(Q84)</formula>
    </cfRule>
  </conditionalFormatting>
  <conditionalFormatting sqref="Q84:Q85">
    <cfRule type="expression" dxfId="700" priority="700" stopIfTrue="1">
      <formula>ISBLANK(P84)</formula>
    </cfRule>
    <cfRule type="expression" dxfId="699" priority="701" stopIfTrue="1">
      <formula>ISBLANK(Q84)</formula>
    </cfRule>
  </conditionalFormatting>
  <conditionalFormatting sqref="Q84:Q85">
    <cfRule type="expression" dxfId="698" priority="698" stopIfTrue="1">
      <formula>ISBLANK(P84)</formula>
    </cfRule>
    <cfRule type="expression" dxfId="697" priority="699" stopIfTrue="1">
      <formula>ISBLANK(Q84)</formula>
    </cfRule>
  </conditionalFormatting>
  <conditionalFormatting sqref="Q84:Q85">
    <cfRule type="expression" dxfId="696" priority="696" stopIfTrue="1">
      <formula>ISBLANK(P84)</formula>
    </cfRule>
    <cfRule type="expression" dxfId="695" priority="697" stopIfTrue="1">
      <formula>ISBLANK(Q84)</formula>
    </cfRule>
  </conditionalFormatting>
  <conditionalFormatting sqref="Q84:Q85">
    <cfRule type="expression" dxfId="694" priority="694" stopIfTrue="1">
      <formula>ISBLANK(P84)</formula>
    </cfRule>
    <cfRule type="expression" dxfId="693" priority="695" stopIfTrue="1">
      <formula>ISBLANK(Q84)</formula>
    </cfRule>
  </conditionalFormatting>
  <conditionalFormatting sqref="Q84:Q85">
    <cfRule type="expression" dxfId="692" priority="692" stopIfTrue="1">
      <formula>ISBLANK(P84)</formula>
    </cfRule>
    <cfRule type="expression" dxfId="691" priority="693" stopIfTrue="1">
      <formula>ISBLANK(Q84)</formula>
    </cfRule>
  </conditionalFormatting>
  <conditionalFormatting sqref="Q84:Q85">
    <cfRule type="expression" dxfId="690" priority="690" stopIfTrue="1">
      <formula>ISBLANK(P84)</formula>
    </cfRule>
    <cfRule type="expression" dxfId="689" priority="691" stopIfTrue="1">
      <formula>ISBLANK(Q84)</formula>
    </cfRule>
  </conditionalFormatting>
  <conditionalFormatting sqref="Q84:Q85">
    <cfRule type="expression" dxfId="688" priority="688" stopIfTrue="1">
      <formula>ISBLANK(P84)</formula>
    </cfRule>
    <cfRule type="expression" dxfId="687" priority="689" stopIfTrue="1">
      <formula>ISBLANK(Q84)</formula>
    </cfRule>
  </conditionalFormatting>
  <conditionalFormatting sqref="Q84:Q85">
    <cfRule type="expression" dxfId="686" priority="686" stopIfTrue="1">
      <formula>ISBLANK(P84)</formula>
    </cfRule>
    <cfRule type="expression" dxfId="685" priority="687" stopIfTrue="1">
      <formula>ISBLANK(Q84)</formula>
    </cfRule>
  </conditionalFormatting>
  <conditionalFormatting sqref="Q84:Q85">
    <cfRule type="expression" dxfId="684" priority="684" stopIfTrue="1">
      <formula>ISBLANK(P84)</formula>
    </cfRule>
    <cfRule type="expression" dxfId="683" priority="685" stopIfTrue="1">
      <formula>ISBLANK(Q84)</formula>
    </cfRule>
  </conditionalFormatting>
  <conditionalFormatting sqref="Q86:Q87">
    <cfRule type="expression" dxfId="682" priority="682" stopIfTrue="1">
      <formula>ISBLANK(P86)</formula>
    </cfRule>
    <cfRule type="expression" dxfId="681" priority="683" stopIfTrue="1">
      <formula>ISBLANK(Q86)</formula>
    </cfRule>
  </conditionalFormatting>
  <conditionalFormatting sqref="Q86:Q87">
    <cfRule type="expression" dxfId="680" priority="680" stopIfTrue="1">
      <formula>ISBLANK(P86)</formula>
    </cfRule>
    <cfRule type="expression" dxfId="679" priority="681" stopIfTrue="1">
      <formula>ISBLANK(Q86)</formula>
    </cfRule>
  </conditionalFormatting>
  <conditionalFormatting sqref="Q86:Q87">
    <cfRule type="expression" dxfId="678" priority="678" stopIfTrue="1">
      <formula>ISBLANK(P86)</formula>
    </cfRule>
    <cfRule type="expression" dxfId="677" priority="679" stopIfTrue="1">
      <formula>ISBLANK(Q86)</formula>
    </cfRule>
  </conditionalFormatting>
  <conditionalFormatting sqref="Q86:Q87">
    <cfRule type="expression" dxfId="676" priority="676" stopIfTrue="1">
      <formula>ISBLANK(P86)</formula>
    </cfRule>
    <cfRule type="expression" dxfId="675" priority="677" stopIfTrue="1">
      <formula>ISBLANK(Q86)</formula>
    </cfRule>
  </conditionalFormatting>
  <conditionalFormatting sqref="Q86:Q87">
    <cfRule type="expression" dxfId="674" priority="674" stopIfTrue="1">
      <formula>ISBLANK(P86)</formula>
    </cfRule>
    <cfRule type="expression" dxfId="673" priority="675" stopIfTrue="1">
      <formula>ISBLANK(Q86)</formula>
    </cfRule>
  </conditionalFormatting>
  <conditionalFormatting sqref="Q86:Q87">
    <cfRule type="expression" dxfId="672" priority="672" stopIfTrue="1">
      <formula>ISBLANK(P86)</formula>
    </cfRule>
    <cfRule type="expression" dxfId="671" priority="673" stopIfTrue="1">
      <formula>ISBLANK(Q86)</formula>
    </cfRule>
  </conditionalFormatting>
  <conditionalFormatting sqref="Q86:Q87">
    <cfRule type="expression" dxfId="670" priority="670" stopIfTrue="1">
      <formula>ISBLANK(P86)</formula>
    </cfRule>
    <cfRule type="expression" dxfId="669" priority="671" stopIfTrue="1">
      <formula>ISBLANK(Q86)</formula>
    </cfRule>
  </conditionalFormatting>
  <conditionalFormatting sqref="Q86:Q87">
    <cfRule type="expression" dxfId="668" priority="668" stopIfTrue="1">
      <formula>ISBLANK(P86)</formula>
    </cfRule>
    <cfRule type="expression" dxfId="667" priority="669" stopIfTrue="1">
      <formula>ISBLANK(Q86)</formula>
    </cfRule>
  </conditionalFormatting>
  <conditionalFormatting sqref="Q86:Q87">
    <cfRule type="expression" dxfId="666" priority="666" stopIfTrue="1">
      <formula>ISBLANK(P86)</formula>
    </cfRule>
    <cfRule type="expression" dxfId="665" priority="667" stopIfTrue="1">
      <formula>ISBLANK(Q86)</formula>
    </cfRule>
  </conditionalFormatting>
  <conditionalFormatting sqref="Q86:Q87">
    <cfRule type="expression" dxfId="664" priority="664" stopIfTrue="1">
      <formula>ISBLANK(P86)</formula>
    </cfRule>
    <cfRule type="expression" dxfId="663" priority="665" stopIfTrue="1">
      <formula>ISBLANK(Q86)</formula>
    </cfRule>
  </conditionalFormatting>
  <conditionalFormatting sqref="Q86:Q87">
    <cfRule type="expression" dxfId="662" priority="662" stopIfTrue="1">
      <formula>ISBLANK(P86)</formula>
    </cfRule>
    <cfRule type="expression" dxfId="661" priority="663" stopIfTrue="1">
      <formula>ISBLANK(Q86)</formula>
    </cfRule>
  </conditionalFormatting>
  <conditionalFormatting sqref="Q86:Q87">
    <cfRule type="expression" dxfId="660" priority="660" stopIfTrue="1">
      <formula>ISBLANK(P86)</formula>
    </cfRule>
    <cfRule type="expression" dxfId="659" priority="661" stopIfTrue="1">
      <formula>ISBLANK(Q86)</formula>
    </cfRule>
  </conditionalFormatting>
  <conditionalFormatting sqref="Q86:Q87">
    <cfRule type="expression" dxfId="658" priority="658" stopIfTrue="1">
      <formula>ISBLANK(P86)</formula>
    </cfRule>
    <cfRule type="expression" dxfId="657" priority="659" stopIfTrue="1">
      <formula>ISBLANK(Q86)</formula>
    </cfRule>
  </conditionalFormatting>
  <conditionalFormatting sqref="Q86:Q87">
    <cfRule type="expression" dxfId="656" priority="656" stopIfTrue="1">
      <formula>ISBLANK(P86)</formula>
    </cfRule>
    <cfRule type="expression" dxfId="655" priority="657" stopIfTrue="1">
      <formula>ISBLANK(Q86)</formula>
    </cfRule>
  </conditionalFormatting>
  <conditionalFormatting sqref="Q83">
    <cfRule type="expression" dxfId="654" priority="654" stopIfTrue="1">
      <formula>ISBLANK(P83)</formula>
    </cfRule>
    <cfRule type="expression" dxfId="653" priority="655" stopIfTrue="1">
      <formula>ISBLANK(Q83)</formula>
    </cfRule>
  </conditionalFormatting>
  <conditionalFormatting sqref="Q83">
    <cfRule type="expression" dxfId="652" priority="652" stopIfTrue="1">
      <formula>ISBLANK(P83)</formula>
    </cfRule>
    <cfRule type="expression" dxfId="651" priority="653" stopIfTrue="1">
      <formula>ISBLANK(Q83)</formula>
    </cfRule>
  </conditionalFormatting>
  <conditionalFormatting sqref="Q83">
    <cfRule type="expression" dxfId="650" priority="650" stopIfTrue="1">
      <formula>ISBLANK(P83)</formula>
    </cfRule>
    <cfRule type="expression" dxfId="649" priority="651" stopIfTrue="1">
      <formula>ISBLANK(Q83)</formula>
    </cfRule>
  </conditionalFormatting>
  <conditionalFormatting sqref="Q83">
    <cfRule type="expression" dxfId="648" priority="648" stopIfTrue="1">
      <formula>ISBLANK(P83)</formula>
    </cfRule>
    <cfRule type="expression" dxfId="647" priority="649" stopIfTrue="1">
      <formula>ISBLANK(Q83)</formula>
    </cfRule>
  </conditionalFormatting>
  <conditionalFormatting sqref="Q83">
    <cfRule type="expression" dxfId="646" priority="646" stopIfTrue="1">
      <formula>ISBLANK(P83)</formula>
    </cfRule>
    <cfRule type="expression" dxfId="645" priority="647" stopIfTrue="1">
      <formula>ISBLANK(Q83)</formula>
    </cfRule>
  </conditionalFormatting>
  <conditionalFormatting sqref="Q83">
    <cfRule type="expression" dxfId="644" priority="644" stopIfTrue="1">
      <formula>ISBLANK(P83)</formula>
    </cfRule>
    <cfRule type="expression" dxfId="643" priority="645" stopIfTrue="1">
      <formula>ISBLANK(Q83)</formula>
    </cfRule>
  </conditionalFormatting>
  <conditionalFormatting sqref="Q83">
    <cfRule type="expression" dxfId="642" priority="642" stopIfTrue="1">
      <formula>ISBLANK(P83)</formula>
    </cfRule>
    <cfRule type="expression" dxfId="641" priority="643" stopIfTrue="1">
      <formula>ISBLANK(Q83)</formula>
    </cfRule>
  </conditionalFormatting>
  <conditionalFormatting sqref="Q83">
    <cfRule type="expression" dxfId="640" priority="640" stopIfTrue="1">
      <formula>ISBLANK(P83)</formula>
    </cfRule>
    <cfRule type="expression" dxfId="639" priority="641" stopIfTrue="1">
      <formula>ISBLANK(Q83)</formula>
    </cfRule>
  </conditionalFormatting>
  <conditionalFormatting sqref="Q83">
    <cfRule type="expression" dxfId="638" priority="638" stopIfTrue="1">
      <formula>ISBLANK(P83)</formula>
    </cfRule>
    <cfRule type="expression" dxfId="637" priority="639" stopIfTrue="1">
      <formula>ISBLANK(Q83)</formula>
    </cfRule>
  </conditionalFormatting>
  <conditionalFormatting sqref="Q83">
    <cfRule type="expression" dxfId="636" priority="636" stopIfTrue="1">
      <formula>ISBLANK(P83)</formula>
    </cfRule>
    <cfRule type="expression" dxfId="635" priority="637" stopIfTrue="1">
      <formula>ISBLANK(Q83)</formula>
    </cfRule>
  </conditionalFormatting>
  <conditionalFormatting sqref="Q83">
    <cfRule type="expression" dxfId="634" priority="634" stopIfTrue="1">
      <formula>ISBLANK(P83)</formula>
    </cfRule>
    <cfRule type="expression" dxfId="633" priority="635" stopIfTrue="1">
      <formula>ISBLANK(Q83)</formula>
    </cfRule>
  </conditionalFormatting>
  <conditionalFormatting sqref="Q83">
    <cfRule type="expression" dxfId="632" priority="632" stopIfTrue="1">
      <formula>ISBLANK(P83)</formula>
    </cfRule>
    <cfRule type="expression" dxfId="631" priority="633" stopIfTrue="1">
      <formula>ISBLANK(Q83)</formula>
    </cfRule>
  </conditionalFormatting>
  <conditionalFormatting sqref="Q83">
    <cfRule type="expression" dxfId="630" priority="630" stopIfTrue="1">
      <formula>ISBLANK(P83)</formula>
    </cfRule>
    <cfRule type="expression" dxfId="629" priority="631" stopIfTrue="1">
      <formula>ISBLANK(Q83)</formula>
    </cfRule>
  </conditionalFormatting>
  <conditionalFormatting sqref="Q83">
    <cfRule type="expression" dxfId="628" priority="628" stopIfTrue="1">
      <formula>ISBLANK(P83)</formula>
    </cfRule>
    <cfRule type="expression" dxfId="627" priority="629" stopIfTrue="1">
      <formula>ISBLANK(Q83)</formula>
    </cfRule>
  </conditionalFormatting>
  <conditionalFormatting sqref="Q84:Q85">
    <cfRule type="expression" dxfId="626" priority="626" stopIfTrue="1">
      <formula>ISBLANK(P84)</formula>
    </cfRule>
    <cfRule type="expression" dxfId="625" priority="627" stopIfTrue="1">
      <formula>ISBLANK(Q84)</formula>
    </cfRule>
  </conditionalFormatting>
  <conditionalFormatting sqref="Q84:Q85">
    <cfRule type="expression" dxfId="624" priority="624" stopIfTrue="1">
      <formula>ISBLANK(P84)</formula>
    </cfRule>
    <cfRule type="expression" dxfId="623" priority="625" stopIfTrue="1">
      <formula>ISBLANK(Q84)</formula>
    </cfRule>
  </conditionalFormatting>
  <conditionalFormatting sqref="Q84:Q85">
    <cfRule type="expression" dxfId="622" priority="622" stopIfTrue="1">
      <formula>ISBLANK(P84)</formula>
    </cfRule>
    <cfRule type="expression" dxfId="621" priority="623" stopIfTrue="1">
      <formula>ISBLANK(Q84)</formula>
    </cfRule>
  </conditionalFormatting>
  <conditionalFormatting sqref="Q84:Q85">
    <cfRule type="expression" dxfId="620" priority="620" stopIfTrue="1">
      <formula>ISBLANK(P84)</formula>
    </cfRule>
    <cfRule type="expression" dxfId="619" priority="621" stopIfTrue="1">
      <formula>ISBLANK(Q84)</formula>
    </cfRule>
  </conditionalFormatting>
  <conditionalFormatting sqref="Q84:Q85">
    <cfRule type="expression" dxfId="618" priority="618" stopIfTrue="1">
      <formula>ISBLANK(P84)</formula>
    </cfRule>
    <cfRule type="expression" dxfId="617" priority="619" stopIfTrue="1">
      <formula>ISBLANK(Q84)</formula>
    </cfRule>
  </conditionalFormatting>
  <conditionalFormatting sqref="Q84:Q85">
    <cfRule type="expression" dxfId="616" priority="616" stopIfTrue="1">
      <formula>ISBLANK(P84)</formula>
    </cfRule>
    <cfRule type="expression" dxfId="615" priority="617" stopIfTrue="1">
      <formula>ISBLANK(Q84)</formula>
    </cfRule>
  </conditionalFormatting>
  <conditionalFormatting sqref="Q84:Q85">
    <cfRule type="expression" dxfId="614" priority="614" stopIfTrue="1">
      <formula>ISBLANK(P84)</formula>
    </cfRule>
    <cfRule type="expression" dxfId="613" priority="615" stopIfTrue="1">
      <formula>ISBLANK(Q84)</formula>
    </cfRule>
  </conditionalFormatting>
  <conditionalFormatting sqref="Q84:Q85">
    <cfRule type="expression" dxfId="612" priority="612" stopIfTrue="1">
      <formula>ISBLANK(P84)</formula>
    </cfRule>
    <cfRule type="expression" dxfId="611" priority="613" stopIfTrue="1">
      <formula>ISBLANK(Q84)</formula>
    </cfRule>
  </conditionalFormatting>
  <conditionalFormatting sqref="Q84:Q85">
    <cfRule type="expression" dxfId="610" priority="610" stopIfTrue="1">
      <formula>ISBLANK(P84)</formula>
    </cfRule>
    <cfRule type="expression" dxfId="609" priority="611" stopIfTrue="1">
      <formula>ISBLANK(Q84)</formula>
    </cfRule>
  </conditionalFormatting>
  <conditionalFormatting sqref="Q84:Q85">
    <cfRule type="expression" dxfId="608" priority="608" stopIfTrue="1">
      <formula>ISBLANK(P84)</formula>
    </cfRule>
    <cfRule type="expression" dxfId="607" priority="609" stopIfTrue="1">
      <formula>ISBLANK(Q84)</formula>
    </cfRule>
  </conditionalFormatting>
  <conditionalFormatting sqref="Q84:Q85">
    <cfRule type="expression" dxfId="606" priority="606" stopIfTrue="1">
      <formula>ISBLANK(P84)</formula>
    </cfRule>
    <cfRule type="expression" dxfId="605" priority="607" stopIfTrue="1">
      <formula>ISBLANK(Q84)</formula>
    </cfRule>
  </conditionalFormatting>
  <conditionalFormatting sqref="Q84:Q85">
    <cfRule type="expression" dxfId="604" priority="604" stopIfTrue="1">
      <formula>ISBLANK(P84)</formula>
    </cfRule>
    <cfRule type="expression" dxfId="603" priority="605" stopIfTrue="1">
      <formula>ISBLANK(Q84)</formula>
    </cfRule>
  </conditionalFormatting>
  <conditionalFormatting sqref="Q84:Q85">
    <cfRule type="expression" dxfId="602" priority="602" stopIfTrue="1">
      <formula>ISBLANK(P84)</formula>
    </cfRule>
    <cfRule type="expression" dxfId="601" priority="603" stopIfTrue="1">
      <formula>ISBLANK(Q84)</formula>
    </cfRule>
  </conditionalFormatting>
  <conditionalFormatting sqref="Q84:Q85">
    <cfRule type="expression" dxfId="600" priority="600" stopIfTrue="1">
      <formula>ISBLANK(P84)</formula>
    </cfRule>
    <cfRule type="expression" dxfId="599" priority="601" stopIfTrue="1">
      <formula>ISBLANK(Q84)</formula>
    </cfRule>
  </conditionalFormatting>
  <conditionalFormatting sqref="Q86:Q87">
    <cfRule type="expression" dxfId="598" priority="598" stopIfTrue="1">
      <formula>ISBLANK(P86)</formula>
    </cfRule>
    <cfRule type="expression" dxfId="597" priority="599" stopIfTrue="1">
      <formula>ISBLANK(Q86)</formula>
    </cfRule>
  </conditionalFormatting>
  <conditionalFormatting sqref="Q86:Q87">
    <cfRule type="expression" dxfId="596" priority="596" stopIfTrue="1">
      <formula>ISBLANK(P86)</formula>
    </cfRule>
    <cfRule type="expression" dxfId="595" priority="597" stopIfTrue="1">
      <formula>ISBLANK(Q86)</formula>
    </cfRule>
  </conditionalFormatting>
  <conditionalFormatting sqref="Q86:Q87">
    <cfRule type="expression" dxfId="594" priority="594" stopIfTrue="1">
      <formula>ISBLANK(P86)</formula>
    </cfRule>
    <cfRule type="expression" dxfId="593" priority="595" stopIfTrue="1">
      <formula>ISBLANK(Q86)</formula>
    </cfRule>
  </conditionalFormatting>
  <conditionalFormatting sqref="Q86:Q87">
    <cfRule type="expression" dxfId="592" priority="592" stopIfTrue="1">
      <formula>ISBLANK(P86)</formula>
    </cfRule>
    <cfRule type="expression" dxfId="591" priority="593" stopIfTrue="1">
      <formula>ISBLANK(Q86)</formula>
    </cfRule>
  </conditionalFormatting>
  <conditionalFormatting sqref="Q86:Q87">
    <cfRule type="expression" dxfId="590" priority="590" stopIfTrue="1">
      <formula>ISBLANK(P86)</formula>
    </cfRule>
    <cfRule type="expression" dxfId="589" priority="591" stopIfTrue="1">
      <formula>ISBLANK(Q86)</formula>
    </cfRule>
  </conditionalFormatting>
  <conditionalFormatting sqref="Q86:Q87">
    <cfRule type="expression" dxfId="588" priority="588" stopIfTrue="1">
      <formula>ISBLANK(P86)</formula>
    </cfRule>
    <cfRule type="expression" dxfId="587" priority="589" stopIfTrue="1">
      <formula>ISBLANK(Q86)</formula>
    </cfRule>
  </conditionalFormatting>
  <conditionalFormatting sqref="Q86:Q87">
    <cfRule type="expression" dxfId="586" priority="586" stopIfTrue="1">
      <formula>ISBLANK(P86)</formula>
    </cfRule>
    <cfRule type="expression" dxfId="585" priority="587" stopIfTrue="1">
      <formula>ISBLANK(Q86)</formula>
    </cfRule>
  </conditionalFormatting>
  <conditionalFormatting sqref="Q86:Q87">
    <cfRule type="expression" dxfId="584" priority="584" stopIfTrue="1">
      <formula>ISBLANK(P86)</formula>
    </cfRule>
    <cfRule type="expression" dxfId="583" priority="585" stopIfTrue="1">
      <formula>ISBLANK(Q86)</formula>
    </cfRule>
  </conditionalFormatting>
  <conditionalFormatting sqref="Q86:Q87">
    <cfRule type="expression" dxfId="582" priority="582" stopIfTrue="1">
      <formula>ISBLANK(P86)</formula>
    </cfRule>
    <cfRule type="expression" dxfId="581" priority="583" stopIfTrue="1">
      <formula>ISBLANK(Q86)</formula>
    </cfRule>
  </conditionalFormatting>
  <conditionalFormatting sqref="Q86:Q87">
    <cfRule type="expression" dxfId="580" priority="580" stopIfTrue="1">
      <formula>ISBLANK(P86)</formula>
    </cfRule>
    <cfRule type="expression" dxfId="579" priority="581" stopIfTrue="1">
      <formula>ISBLANK(Q86)</formula>
    </cfRule>
  </conditionalFormatting>
  <conditionalFormatting sqref="Q86:Q87">
    <cfRule type="expression" dxfId="578" priority="578" stopIfTrue="1">
      <formula>ISBLANK(P86)</formula>
    </cfRule>
    <cfRule type="expression" dxfId="577" priority="579" stopIfTrue="1">
      <formula>ISBLANK(Q86)</formula>
    </cfRule>
  </conditionalFormatting>
  <conditionalFormatting sqref="Q86:Q87">
    <cfRule type="expression" dxfId="576" priority="576" stopIfTrue="1">
      <formula>ISBLANK(P86)</formula>
    </cfRule>
    <cfRule type="expression" dxfId="575" priority="577" stopIfTrue="1">
      <formula>ISBLANK(Q86)</formula>
    </cfRule>
  </conditionalFormatting>
  <conditionalFormatting sqref="Q86:Q87">
    <cfRule type="expression" dxfId="574" priority="574" stopIfTrue="1">
      <formula>ISBLANK(P86)</formula>
    </cfRule>
    <cfRule type="expression" dxfId="573" priority="575" stopIfTrue="1">
      <formula>ISBLANK(Q86)</formula>
    </cfRule>
  </conditionalFormatting>
  <conditionalFormatting sqref="Q86:Q87">
    <cfRule type="expression" dxfId="572" priority="572" stopIfTrue="1">
      <formula>ISBLANK(P86)</formula>
    </cfRule>
    <cfRule type="expression" dxfId="571" priority="573" stopIfTrue="1">
      <formula>ISBLANK(Q86)</formula>
    </cfRule>
  </conditionalFormatting>
  <conditionalFormatting sqref="Q83:Q87">
    <cfRule type="expression" dxfId="570" priority="570" stopIfTrue="1">
      <formula>ISBLANK(P83)</formula>
    </cfRule>
    <cfRule type="expression" dxfId="569" priority="571" stopIfTrue="1">
      <formula>ISBLANK(Q83)</formula>
    </cfRule>
  </conditionalFormatting>
  <conditionalFormatting sqref="Q83:Q87">
    <cfRule type="expression" dxfId="568" priority="568" stopIfTrue="1">
      <formula>ISBLANK(P83)</formula>
    </cfRule>
    <cfRule type="expression" dxfId="567" priority="569" stopIfTrue="1">
      <formula>ISBLANK(Q83)</formula>
    </cfRule>
  </conditionalFormatting>
  <conditionalFormatting sqref="Q83:Q87">
    <cfRule type="expression" dxfId="566" priority="566" stopIfTrue="1">
      <formula>ISBLANK(P83)</formula>
    </cfRule>
    <cfRule type="expression" dxfId="565" priority="567" stopIfTrue="1">
      <formula>ISBLANK(Q83)</formula>
    </cfRule>
  </conditionalFormatting>
  <conditionalFormatting sqref="Q83:Q87">
    <cfRule type="expression" dxfId="564" priority="564" stopIfTrue="1">
      <formula>ISBLANK(P83)</formula>
    </cfRule>
    <cfRule type="expression" dxfId="563" priority="565" stopIfTrue="1">
      <formula>ISBLANK(Q83)</formula>
    </cfRule>
  </conditionalFormatting>
  <conditionalFormatting sqref="Q83:Q87">
    <cfRule type="expression" dxfId="562" priority="562" stopIfTrue="1">
      <formula>ISBLANK(P83)</formula>
    </cfRule>
    <cfRule type="expression" dxfId="561" priority="563" stopIfTrue="1">
      <formula>ISBLANK(Q83)</formula>
    </cfRule>
  </conditionalFormatting>
  <conditionalFormatting sqref="Q83:Q87">
    <cfRule type="expression" dxfId="560" priority="560" stopIfTrue="1">
      <formula>ISBLANK(P83)</formula>
    </cfRule>
    <cfRule type="expression" dxfId="559" priority="561" stopIfTrue="1">
      <formula>ISBLANK(Q83)</formula>
    </cfRule>
  </conditionalFormatting>
  <conditionalFormatting sqref="Q83:Q87">
    <cfRule type="expression" dxfId="558" priority="558" stopIfTrue="1">
      <formula>ISBLANK(P83)</formula>
    </cfRule>
    <cfRule type="expression" dxfId="557" priority="559" stopIfTrue="1">
      <formula>ISBLANK(Q83)</formula>
    </cfRule>
  </conditionalFormatting>
  <conditionalFormatting sqref="Q83:Q87">
    <cfRule type="expression" dxfId="556" priority="556" stopIfTrue="1">
      <formula>ISBLANK(P83)</formula>
    </cfRule>
    <cfRule type="expression" dxfId="555" priority="557" stopIfTrue="1">
      <formula>ISBLANK(Q83)</formula>
    </cfRule>
  </conditionalFormatting>
  <conditionalFormatting sqref="Q83:Q87">
    <cfRule type="expression" dxfId="554" priority="554" stopIfTrue="1">
      <formula>ISBLANK(P83)</formula>
    </cfRule>
    <cfRule type="expression" dxfId="553" priority="555" stopIfTrue="1">
      <formula>ISBLANK(Q83)</formula>
    </cfRule>
  </conditionalFormatting>
  <conditionalFormatting sqref="S83:S87">
    <cfRule type="expression" dxfId="552" priority="553" stopIfTrue="1">
      <formula>ISBLANK(M83)</formula>
    </cfRule>
  </conditionalFormatting>
  <conditionalFormatting sqref="S8:S87">
    <cfRule type="expression" dxfId="551" priority="552" stopIfTrue="1">
      <formula>ISBLANK(Q8)</formula>
    </cfRule>
  </conditionalFormatting>
  <conditionalFormatting sqref="Q88:Q89">
    <cfRule type="expression" dxfId="550" priority="550" stopIfTrue="1">
      <formula>ISBLANK(P88)</formula>
    </cfRule>
    <cfRule type="expression" dxfId="549" priority="551" stopIfTrue="1">
      <formula>ISBLANK(Q88)</formula>
    </cfRule>
  </conditionalFormatting>
  <conditionalFormatting sqref="Q88:Q89">
    <cfRule type="expression" dxfId="548" priority="548" stopIfTrue="1">
      <formula>ISBLANK(P88)</formula>
    </cfRule>
    <cfRule type="expression" dxfId="547" priority="549" stopIfTrue="1">
      <formula>ISBLANK(Q88)</formula>
    </cfRule>
  </conditionalFormatting>
  <conditionalFormatting sqref="Q88:Q89">
    <cfRule type="expression" dxfId="546" priority="546" stopIfTrue="1">
      <formula>ISBLANK(P88)</formula>
    </cfRule>
    <cfRule type="expression" dxfId="545" priority="547" stopIfTrue="1">
      <formula>ISBLANK(Q88)</formula>
    </cfRule>
  </conditionalFormatting>
  <conditionalFormatting sqref="Q88:Q89">
    <cfRule type="expression" dxfId="544" priority="544" stopIfTrue="1">
      <formula>ISBLANK(P88)</formula>
    </cfRule>
    <cfRule type="expression" dxfId="543" priority="545" stopIfTrue="1">
      <formula>ISBLANK(Q88)</formula>
    </cfRule>
  </conditionalFormatting>
  <conditionalFormatting sqref="Q88:Q89">
    <cfRule type="expression" dxfId="542" priority="542" stopIfTrue="1">
      <formula>ISBLANK(P88)</formula>
    </cfRule>
    <cfRule type="expression" dxfId="541" priority="543" stopIfTrue="1">
      <formula>ISBLANK(Q88)</formula>
    </cfRule>
  </conditionalFormatting>
  <conditionalFormatting sqref="Q88:Q89">
    <cfRule type="expression" dxfId="540" priority="540" stopIfTrue="1">
      <formula>ISBLANK(P88)</formula>
    </cfRule>
    <cfRule type="expression" dxfId="539" priority="541" stopIfTrue="1">
      <formula>ISBLANK(Q88)</formula>
    </cfRule>
  </conditionalFormatting>
  <conditionalFormatting sqref="Q88:Q89">
    <cfRule type="expression" dxfId="538" priority="538" stopIfTrue="1">
      <formula>ISBLANK(P88)</formula>
    </cfRule>
    <cfRule type="expression" dxfId="537" priority="539" stopIfTrue="1">
      <formula>ISBLANK(Q88)</formula>
    </cfRule>
  </conditionalFormatting>
  <conditionalFormatting sqref="Q88:Q89">
    <cfRule type="expression" dxfId="536" priority="536" stopIfTrue="1">
      <formula>ISBLANK(P88)</formula>
    </cfRule>
    <cfRule type="expression" dxfId="535" priority="537" stopIfTrue="1">
      <formula>ISBLANK(Q88)</formula>
    </cfRule>
  </conditionalFormatting>
  <conditionalFormatting sqref="Q88:Q89">
    <cfRule type="expression" dxfId="534" priority="534" stopIfTrue="1">
      <formula>ISBLANK(P88)</formula>
    </cfRule>
    <cfRule type="expression" dxfId="533" priority="535" stopIfTrue="1">
      <formula>ISBLANK(Q88)</formula>
    </cfRule>
  </conditionalFormatting>
  <conditionalFormatting sqref="Q88:Q89">
    <cfRule type="expression" dxfId="532" priority="532" stopIfTrue="1">
      <formula>ISBLANK(P88)</formula>
    </cfRule>
    <cfRule type="expression" dxfId="531" priority="533" stopIfTrue="1">
      <formula>ISBLANK(Q88)</formula>
    </cfRule>
  </conditionalFormatting>
  <conditionalFormatting sqref="Q88:Q89">
    <cfRule type="expression" dxfId="530" priority="530" stopIfTrue="1">
      <formula>ISBLANK(P88)</formula>
    </cfRule>
    <cfRule type="expression" dxfId="529" priority="531" stopIfTrue="1">
      <formula>ISBLANK(Q88)</formula>
    </cfRule>
  </conditionalFormatting>
  <conditionalFormatting sqref="Q88:Q89">
    <cfRule type="expression" dxfId="528" priority="528" stopIfTrue="1">
      <formula>ISBLANK(P88)</formula>
    </cfRule>
    <cfRule type="expression" dxfId="527" priority="529" stopIfTrue="1">
      <formula>ISBLANK(Q88)</formula>
    </cfRule>
  </conditionalFormatting>
  <conditionalFormatting sqref="Q88:Q89">
    <cfRule type="expression" dxfId="526" priority="526" stopIfTrue="1">
      <formula>ISBLANK(P88)</formula>
    </cfRule>
    <cfRule type="expression" dxfId="525" priority="527" stopIfTrue="1">
      <formula>ISBLANK(Q88)</formula>
    </cfRule>
  </conditionalFormatting>
  <conditionalFormatting sqref="Q88:Q89">
    <cfRule type="expression" dxfId="524" priority="524" stopIfTrue="1">
      <formula>ISBLANK(P88)</formula>
    </cfRule>
    <cfRule type="expression" dxfId="523" priority="525" stopIfTrue="1">
      <formula>ISBLANK(Q88)</formula>
    </cfRule>
  </conditionalFormatting>
  <conditionalFormatting sqref="Q90:Q91">
    <cfRule type="expression" dxfId="522" priority="522" stopIfTrue="1">
      <formula>ISBLANK(P90)</formula>
    </cfRule>
    <cfRule type="expression" dxfId="521" priority="523" stopIfTrue="1">
      <formula>ISBLANK(Q90)</formula>
    </cfRule>
  </conditionalFormatting>
  <conditionalFormatting sqref="Q90:Q91">
    <cfRule type="expression" dxfId="520" priority="520" stopIfTrue="1">
      <formula>ISBLANK(P90)</formula>
    </cfRule>
    <cfRule type="expression" dxfId="519" priority="521" stopIfTrue="1">
      <formula>ISBLANK(Q90)</formula>
    </cfRule>
  </conditionalFormatting>
  <conditionalFormatting sqref="Q90:Q91">
    <cfRule type="expression" dxfId="518" priority="518" stopIfTrue="1">
      <formula>ISBLANK(P90)</formula>
    </cfRule>
    <cfRule type="expression" dxfId="517" priority="519" stopIfTrue="1">
      <formula>ISBLANK(Q90)</formula>
    </cfRule>
  </conditionalFormatting>
  <conditionalFormatting sqref="Q90:Q91">
    <cfRule type="expression" dxfId="516" priority="516" stopIfTrue="1">
      <formula>ISBLANK(P90)</formula>
    </cfRule>
    <cfRule type="expression" dxfId="515" priority="517" stopIfTrue="1">
      <formula>ISBLANK(Q90)</formula>
    </cfRule>
  </conditionalFormatting>
  <conditionalFormatting sqref="Q90:Q91">
    <cfRule type="expression" dxfId="514" priority="514" stopIfTrue="1">
      <formula>ISBLANK(P90)</formula>
    </cfRule>
    <cfRule type="expression" dxfId="513" priority="515" stopIfTrue="1">
      <formula>ISBLANK(Q90)</formula>
    </cfRule>
  </conditionalFormatting>
  <conditionalFormatting sqref="Q90:Q91">
    <cfRule type="expression" dxfId="512" priority="512" stopIfTrue="1">
      <formula>ISBLANK(P90)</formula>
    </cfRule>
    <cfRule type="expression" dxfId="511" priority="513" stopIfTrue="1">
      <formula>ISBLANK(Q90)</formula>
    </cfRule>
  </conditionalFormatting>
  <conditionalFormatting sqref="Q90:Q91">
    <cfRule type="expression" dxfId="510" priority="510" stopIfTrue="1">
      <formula>ISBLANK(P90)</formula>
    </cfRule>
    <cfRule type="expression" dxfId="509" priority="511" stopIfTrue="1">
      <formula>ISBLANK(Q90)</formula>
    </cfRule>
  </conditionalFormatting>
  <conditionalFormatting sqref="Q90:Q91">
    <cfRule type="expression" dxfId="508" priority="508" stopIfTrue="1">
      <formula>ISBLANK(P90)</formula>
    </cfRule>
    <cfRule type="expression" dxfId="507" priority="509" stopIfTrue="1">
      <formula>ISBLANK(Q90)</formula>
    </cfRule>
  </conditionalFormatting>
  <conditionalFormatting sqref="Q90:Q91">
    <cfRule type="expression" dxfId="506" priority="506" stopIfTrue="1">
      <formula>ISBLANK(P90)</formula>
    </cfRule>
    <cfRule type="expression" dxfId="505" priority="507" stopIfTrue="1">
      <formula>ISBLANK(Q90)</formula>
    </cfRule>
  </conditionalFormatting>
  <conditionalFormatting sqref="Q90:Q91">
    <cfRule type="expression" dxfId="504" priority="504" stopIfTrue="1">
      <formula>ISBLANK(P90)</formula>
    </cfRule>
    <cfRule type="expression" dxfId="503" priority="505" stopIfTrue="1">
      <formula>ISBLANK(Q90)</formula>
    </cfRule>
  </conditionalFormatting>
  <conditionalFormatting sqref="Q90:Q91">
    <cfRule type="expression" dxfId="502" priority="502" stopIfTrue="1">
      <formula>ISBLANK(P90)</formula>
    </cfRule>
    <cfRule type="expression" dxfId="501" priority="503" stopIfTrue="1">
      <formula>ISBLANK(Q90)</formula>
    </cfRule>
  </conditionalFormatting>
  <conditionalFormatting sqref="Q90:Q91">
    <cfRule type="expression" dxfId="500" priority="500" stopIfTrue="1">
      <formula>ISBLANK(P90)</formula>
    </cfRule>
    <cfRule type="expression" dxfId="499" priority="501" stopIfTrue="1">
      <formula>ISBLANK(Q90)</formula>
    </cfRule>
  </conditionalFormatting>
  <conditionalFormatting sqref="Q90:Q91">
    <cfRule type="expression" dxfId="498" priority="498" stopIfTrue="1">
      <formula>ISBLANK(P90)</formula>
    </cfRule>
    <cfRule type="expression" dxfId="497" priority="499" stopIfTrue="1">
      <formula>ISBLANK(Q90)</formula>
    </cfRule>
  </conditionalFormatting>
  <conditionalFormatting sqref="Q90:Q91">
    <cfRule type="expression" dxfId="496" priority="496" stopIfTrue="1">
      <formula>ISBLANK(P90)</formula>
    </cfRule>
    <cfRule type="expression" dxfId="495" priority="497" stopIfTrue="1">
      <formula>ISBLANK(Q90)</formula>
    </cfRule>
  </conditionalFormatting>
  <conditionalFormatting sqref="S88:S91">
    <cfRule type="expression" dxfId="494" priority="495" stopIfTrue="1">
      <formula>ISBLANK(M88)</formula>
    </cfRule>
  </conditionalFormatting>
  <conditionalFormatting sqref="Q92">
    <cfRule type="expression" dxfId="493" priority="493" stopIfTrue="1">
      <formula>ISBLANK(P92)</formula>
    </cfRule>
    <cfRule type="expression" dxfId="492" priority="494" stopIfTrue="1">
      <formula>ISBLANK(Q92)</formula>
    </cfRule>
  </conditionalFormatting>
  <conditionalFormatting sqref="Q92">
    <cfRule type="expression" dxfId="491" priority="491" stopIfTrue="1">
      <formula>ISBLANK(P92)</formula>
    </cfRule>
    <cfRule type="expression" dxfId="490" priority="492" stopIfTrue="1">
      <formula>ISBLANK(Q92)</formula>
    </cfRule>
  </conditionalFormatting>
  <conditionalFormatting sqref="Q92">
    <cfRule type="expression" dxfId="489" priority="489" stopIfTrue="1">
      <formula>ISBLANK(P92)</formula>
    </cfRule>
    <cfRule type="expression" dxfId="488" priority="490" stopIfTrue="1">
      <formula>ISBLANK(Q92)</formula>
    </cfRule>
  </conditionalFormatting>
  <conditionalFormatting sqref="Q92">
    <cfRule type="expression" dxfId="487" priority="487" stopIfTrue="1">
      <formula>ISBLANK(P92)</formula>
    </cfRule>
    <cfRule type="expression" dxfId="486" priority="488" stopIfTrue="1">
      <formula>ISBLANK(Q92)</formula>
    </cfRule>
  </conditionalFormatting>
  <conditionalFormatting sqref="Q92">
    <cfRule type="expression" dxfId="485" priority="485" stopIfTrue="1">
      <formula>ISBLANK(P92)</formula>
    </cfRule>
    <cfRule type="expression" dxfId="484" priority="486" stopIfTrue="1">
      <formula>ISBLANK(Q92)</formula>
    </cfRule>
  </conditionalFormatting>
  <conditionalFormatting sqref="Q92">
    <cfRule type="expression" dxfId="483" priority="483" stopIfTrue="1">
      <formula>ISBLANK(P92)</formula>
    </cfRule>
    <cfRule type="expression" dxfId="482" priority="484" stopIfTrue="1">
      <formula>ISBLANK(Q92)</formula>
    </cfRule>
  </conditionalFormatting>
  <conditionalFormatting sqref="Q92">
    <cfRule type="expression" dxfId="481" priority="481" stopIfTrue="1">
      <formula>ISBLANK(P92)</formula>
    </cfRule>
    <cfRule type="expression" dxfId="480" priority="482" stopIfTrue="1">
      <formula>ISBLANK(Q92)</formula>
    </cfRule>
  </conditionalFormatting>
  <conditionalFormatting sqref="Q92">
    <cfRule type="expression" dxfId="479" priority="479" stopIfTrue="1">
      <formula>ISBLANK(P92)</formula>
    </cfRule>
    <cfRule type="expression" dxfId="478" priority="480" stopIfTrue="1">
      <formula>ISBLANK(Q92)</formula>
    </cfRule>
  </conditionalFormatting>
  <conditionalFormatting sqref="Q92">
    <cfRule type="expression" dxfId="477" priority="477" stopIfTrue="1">
      <formula>ISBLANK(P92)</formula>
    </cfRule>
    <cfRule type="expression" dxfId="476" priority="478" stopIfTrue="1">
      <formula>ISBLANK(Q92)</formula>
    </cfRule>
  </conditionalFormatting>
  <conditionalFormatting sqref="Q92">
    <cfRule type="expression" dxfId="475" priority="475" stopIfTrue="1">
      <formula>ISBLANK(P92)</formula>
    </cfRule>
    <cfRule type="expression" dxfId="474" priority="476" stopIfTrue="1">
      <formula>ISBLANK(Q92)</formula>
    </cfRule>
  </conditionalFormatting>
  <conditionalFormatting sqref="Q92">
    <cfRule type="expression" dxfId="473" priority="473" stopIfTrue="1">
      <formula>ISBLANK(P92)</formula>
    </cfRule>
    <cfRule type="expression" dxfId="472" priority="474" stopIfTrue="1">
      <formula>ISBLANK(Q92)</formula>
    </cfRule>
  </conditionalFormatting>
  <conditionalFormatting sqref="Q92">
    <cfRule type="expression" dxfId="471" priority="471" stopIfTrue="1">
      <formula>ISBLANK(P92)</formula>
    </cfRule>
    <cfRule type="expression" dxfId="470" priority="472" stopIfTrue="1">
      <formula>ISBLANK(Q92)</formula>
    </cfRule>
  </conditionalFormatting>
  <conditionalFormatting sqref="Q92">
    <cfRule type="expression" dxfId="469" priority="469" stopIfTrue="1">
      <formula>ISBLANK(P92)</formula>
    </cfRule>
    <cfRule type="expression" dxfId="468" priority="470" stopIfTrue="1">
      <formula>ISBLANK(Q92)</formula>
    </cfRule>
  </conditionalFormatting>
  <conditionalFormatting sqref="Q92">
    <cfRule type="expression" dxfId="467" priority="467" stopIfTrue="1">
      <formula>ISBLANK(P92)</formula>
    </cfRule>
    <cfRule type="expression" dxfId="466" priority="468" stopIfTrue="1">
      <formula>ISBLANK(Q92)</formula>
    </cfRule>
  </conditionalFormatting>
  <conditionalFormatting sqref="S92">
    <cfRule type="expression" dxfId="465" priority="466" stopIfTrue="1">
      <formula>ISBLANK(M92)</formula>
    </cfRule>
  </conditionalFormatting>
  <conditionalFormatting sqref="Q93">
    <cfRule type="expression" dxfId="464" priority="464" stopIfTrue="1">
      <formula>ISBLANK(P93)</formula>
    </cfRule>
    <cfRule type="expression" dxfId="463" priority="465" stopIfTrue="1">
      <formula>ISBLANK(Q93)</formula>
    </cfRule>
  </conditionalFormatting>
  <conditionalFormatting sqref="Q93">
    <cfRule type="expression" dxfId="462" priority="462" stopIfTrue="1">
      <formula>ISBLANK(P93)</formula>
    </cfRule>
    <cfRule type="expression" dxfId="461" priority="463" stopIfTrue="1">
      <formula>ISBLANK(Q93)</formula>
    </cfRule>
  </conditionalFormatting>
  <conditionalFormatting sqref="Q93">
    <cfRule type="expression" dxfId="460" priority="460" stopIfTrue="1">
      <formula>ISBLANK(P93)</formula>
    </cfRule>
    <cfRule type="expression" dxfId="459" priority="461" stopIfTrue="1">
      <formula>ISBLANK(Q93)</formula>
    </cfRule>
  </conditionalFormatting>
  <conditionalFormatting sqref="Q93">
    <cfRule type="expression" dxfId="458" priority="458" stopIfTrue="1">
      <formula>ISBLANK(P93)</formula>
    </cfRule>
    <cfRule type="expression" dxfId="457" priority="459" stopIfTrue="1">
      <formula>ISBLANK(Q93)</formula>
    </cfRule>
  </conditionalFormatting>
  <conditionalFormatting sqref="Q93">
    <cfRule type="expression" dxfId="456" priority="456" stopIfTrue="1">
      <formula>ISBLANK(P93)</formula>
    </cfRule>
    <cfRule type="expression" dxfId="455" priority="457" stopIfTrue="1">
      <formula>ISBLANK(Q93)</formula>
    </cfRule>
  </conditionalFormatting>
  <conditionalFormatting sqref="Q93">
    <cfRule type="expression" dxfId="454" priority="454" stopIfTrue="1">
      <formula>ISBLANK(P93)</formula>
    </cfRule>
    <cfRule type="expression" dxfId="453" priority="455" stopIfTrue="1">
      <formula>ISBLANK(Q93)</formula>
    </cfRule>
  </conditionalFormatting>
  <conditionalFormatting sqref="Q93">
    <cfRule type="expression" dxfId="452" priority="452" stopIfTrue="1">
      <formula>ISBLANK(P93)</formula>
    </cfRule>
    <cfRule type="expression" dxfId="451" priority="453" stopIfTrue="1">
      <formula>ISBLANK(Q93)</formula>
    </cfRule>
  </conditionalFormatting>
  <conditionalFormatting sqref="Q93">
    <cfRule type="expression" dxfId="450" priority="450" stopIfTrue="1">
      <formula>ISBLANK(P93)</formula>
    </cfRule>
    <cfRule type="expression" dxfId="449" priority="451" stopIfTrue="1">
      <formula>ISBLANK(Q93)</formula>
    </cfRule>
  </conditionalFormatting>
  <conditionalFormatting sqref="Q93">
    <cfRule type="expression" dxfId="448" priority="448" stopIfTrue="1">
      <formula>ISBLANK(P93)</formula>
    </cfRule>
    <cfRule type="expression" dxfId="447" priority="449" stopIfTrue="1">
      <formula>ISBLANK(Q93)</formula>
    </cfRule>
  </conditionalFormatting>
  <conditionalFormatting sqref="Q93">
    <cfRule type="expression" dxfId="446" priority="446" stopIfTrue="1">
      <formula>ISBLANK(P93)</formula>
    </cfRule>
    <cfRule type="expression" dxfId="445" priority="447" stopIfTrue="1">
      <formula>ISBLANK(Q93)</formula>
    </cfRule>
  </conditionalFormatting>
  <conditionalFormatting sqref="Q93">
    <cfRule type="expression" dxfId="444" priority="444" stopIfTrue="1">
      <formula>ISBLANK(P93)</formula>
    </cfRule>
    <cfRule type="expression" dxfId="443" priority="445" stopIfTrue="1">
      <formula>ISBLANK(Q93)</formula>
    </cfRule>
  </conditionalFormatting>
  <conditionalFormatting sqref="Q93">
    <cfRule type="expression" dxfId="442" priority="442" stopIfTrue="1">
      <formula>ISBLANK(P93)</formula>
    </cfRule>
    <cfRule type="expression" dxfId="441" priority="443" stopIfTrue="1">
      <formula>ISBLANK(Q93)</formula>
    </cfRule>
  </conditionalFormatting>
  <conditionalFormatting sqref="Q93">
    <cfRule type="expression" dxfId="440" priority="440" stopIfTrue="1">
      <formula>ISBLANK(P93)</formula>
    </cfRule>
    <cfRule type="expression" dxfId="439" priority="441" stopIfTrue="1">
      <formula>ISBLANK(Q93)</formula>
    </cfRule>
  </conditionalFormatting>
  <conditionalFormatting sqref="Q93">
    <cfRule type="expression" dxfId="438" priority="438" stopIfTrue="1">
      <formula>ISBLANK(P93)</formula>
    </cfRule>
    <cfRule type="expression" dxfId="437" priority="439" stopIfTrue="1">
      <formula>ISBLANK(Q93)</formula>
    </cfRule>
  </conditionalFormatting>
  <conditionalFormatting sqref="Q94:Q95">
    <cfRule type="expression" dxfId="436" priority="436" stopIfTrue="1">
      <formula>ISBLANK(P94)</formula>
    </cfRule>
    <cfRule type="expression" dxfId="435" priority="437" stopIfTrue="1">
      <formula>ISBLANK(Q94)</formula>
    </cfRule>
  </conditionalFormatting>
  <conditionalFormatting sqref="Q94:Q95">
    <cfRule type="expression" dxfId="434" priority="434" stopIfTrue="1">
      <formula>ISBLANK(P94)</formula>
    </cfRule>
    <cfRule type="expression" dxfId="433" priority="435" stopIfTrue="1">
      <formula>ISBLANK(Q94)</formula>
    </cfRule>
  </conditionalFormatting>
  <conditionalFormatting sqref="Q94:Q95">
    <cfRule type="expression" dxfId="432" priority="432" stopIfTrue="1">
      <formula>ISBLANK(P94)</formula>
    </cfRule>
    <cfRule type="expression" dxfId="431" priority="433" stopIfTrue="1">
      <formula>ISBLANK(Q94)</formula>
    </cfRule>
  </conditionalFormatting>
  <conditionalFormatting sqref="Q94:Q95">
    <cfRule type="expression" dxfId="430" priority="430" stopIfTrue="1">
      <formula>ISBLANK(P94)</formula>
    </cfRule>
    <cfRule type="expression" dxfId="429" priority="431" stopIfTrue="1">
      <formula>ISBLANK(Q94)</formula>
    </cfRule>
  </conditionalFormatting>
  <conditionalFormatting sqref="Q94:Q95">
    <cfRule type="expression" dxfId="428" priority="428" stopIfTrue="1">
      <formula>ISBLANK(P94)</formula>
    </cfRule>
    <cfRule type="expression" dxfId="427" priority="429" stopIfTrue="1">
      <formula>ISBLANK(Q94)</formula>
    </cfRule>
  </conditionalFormatting>
  <conditionalFormatting sqref="Q94:Q95">
    <cfRule type="expression" dxfId="426" priority="426" stopIfTrue="1">
      <formula>ISBLANK(P94)</formula>
    </cfRule>
    <cfRule type="expression" dxfId="425" priority="427" stopIfTrue="1">
      <formula>ISBLANK(Q94)</formula>
    </cfRule>
  </conditionalFormatting>
  <conditionalFormatting sqref="Q94:Q95">
    <cfRule type="expression" dxfId="424" priority="424" stopIfTrue="1">
      <formula>ISBLANK(P94)</formula>
    </cfRule>
    <cfRule type="expression" dxfId="423" priority="425" stopIfTrue="1">
      <formula>ISBLANK(Q94)</formula>
    </cfRule>
  </conditionalFormatting>
  <conditionalFormatting sqref="Q94:Q95">
    <cfRule type="expression" dxfId="422" priority="422" stopIfTrue="1">
      <formula>ISBLANK(P94)</formula>
    </cfRule>
    <cfRule type="expression" dxfId="421" priority="423" stopIfTrue="1">
      <formula>ISBLANK(Q94)</formula>
    </cfRule>
  </conditionalFormatting>
  <conditionalFormatting sqref="Q94:Q95">
    <cfRule type="expression" dxfId="420" priority="420" stopIfTrue="1">
      <formula>ISBLANK(P94)</formula>
    </cfRule>
    <cfRule type="expression" dxfId="419" priority="421" stopIfTrue="1">
      <formula>ISBLANK(Q94)</formula>
    </cfRule>
  </conditionalFormatting>
  <conditionalFormatting sqref="Q94:Q95">
    <cfRule type="expression" dxfId="418" priority="418" stopIfTrue="1">
      <formula>ISBLANK(P94)</formula>
    </cfRule>
    <cfRule type="expression" dxfId="417" priority="419" stopIfTrue="1">
      <formula>ISBLANK(Q94)</formula>
    </cfRule>
  </conditionalFormatting>
  <conditionalFormatting sqref="Q94:Q95">
    <cfRule type="expression" dxfId="416" priority="416" stopIfTrue="1">
      <formula>ISBLANK(P94)</formula>
    </cfRule>
    <cfRule type="expression" dxfId="415" priority="417" stopIfTrue="1">
      <formula>ISBLANK(Q94)</formula>
    </cfRule>
  </conditionalFormatting>
  <conditionalFormatting sqref="Q94:Q95">
    <cfRule type="expression" dxfId="414" priority="414" stopIfTrue="1">
      <formula>ISBLANK(P94)</formula>
    </cfRule>
    <cfRule type="expression" dxfId="413" priority="415" stopIfTrue="1">
      <formula>ISBLANK(Q94)</formula>
    </cfRule>
  </conditionalFormatting>
  <conditionalFormatting sqref="Q94:Q95">
    <cfRule type="expression" dxfId="412" priority="412" stopIfTrue="1">
      <formula>ISBLANK(P94)</formula>
    </cfRule>
    <cfRule type="expression" dxfId="411" priority="413" stopIfTrue="1">
      <formula>ISBLANK(Q94)</formula>
    </cfRule>
  </conditionalFormatting>
  <conditionalFormatting sqref="Q94:Q95">
    <cfRule type="expression" dxfId="410" priority="410" stopIfTrue="1">
      <formula>ISBLANK(P94)</formula>
    </cfRule>
    <cfRule type="expression" dxfId="409" priority="411" stopIfTrue="1">
      <formula>ISBLANK(Q94)</formula>
    </cfRule>
  </conditionalFormatting>
  <conditionalFormatting sqref="Q96:Q97">
    <cfRule type="expression" dxfId="408" priority="408" stopIfTrue="1">
      <formula>ISBLANK(P96)</formula>
    </cfRule>
    <cfRule type="expression" dxfId="407" priority="409" stopIfTrue="1">
      <formula>ISBLANK(Q96)</formula>
    </cfRule>
  </conditionalFormatting>
  <conditionalFormatting sqref="Q96:Q97">
    <cfRule type="expression" dxfId="406" priority="406" stopIfTrue="1">
      <formula>ISBLANK(P96)</formula>
    </cfRule>
    <cfRule type="expression" dxfId="405" priority="407" stopIfTrue="1">
      <formula>ISBLANK(Q96)</formula>
    </cfRule>
  </conditionalFormatting>
  <conditionalFormatting sqref="Q96:Q97">
    <cfRule type="expression" dxfId="404" priority="404" stopIfTrue="1">
      <formula>ISBLANK(P96)</formula>
    </cfRule>
    <cfRule type="expression" dxfId="403" priority="405" stopIfTrue="1">
      <formula>ISBLANK(Q96)</formula>
    </cfRule>
  </conditionalFormatting>
  <conditionalFormatting sqref="Q96:Q97">
    <cfRule type="expression" dxfId="402" priority="402" stopIfTrue="1">
      <formula>ISBLANK(P96)</formula>
    </cfRule>
    <cfRule type="expression" dxfId="401" priority="403" stopIfTrue="1">
      <formula>ISBLANK(Q96)</formula>
    </cfRule>
  </conditionalFormatting>
  <conditionalFormatting sqref="Q96:Q97">
    <cfRule type="expression" dxfId="400" priority="400" stopIfTrue="1">
      <formula>ISBLANK(P96)</formula>
    </cfRule>
    <cfRule type="expression" dxfId="399" priority="401" stopIfTrue="1">
      <formula>ISBLANK(Q96)</formula>
    </cfRule>
  </conditionalFormatting>
  <conditionalFormatting sqref="Q96:Q97">
    <cfRule type="expression" dxfId="398" priority="398" stopIfTrue="1">
      <formula>ISBLANK(P96)</formula>
    </cfRule>
    <cfRule type="expression" dxfId="397" priority="399" stopIfTrue="1">
      <formula>ISBLANK(Q96)</formula>
    </cfRule>
  </conditionalFormatting>
  <conditionalFormatting sqref="Q96:Q97">
    <cfRule type="expression" dxfId="396" priority="396" stopIfTrue="1">
      <formula>ISBLANK(P96)</formula>
    </cfRule>
    <cfRule type="expression" dxfId="395" priority="397" stopIfTrue="1">
      <formula>ISBLANK(Q96)</formula>
    </cfRule>
  </conditionalFormatting>
  <conditionalFormatting sqref="Q96:Q97">
    <cfRule type="expression" dxfId="394" priority="394" stopIfTrue="1">
      <formula>ISBLANK(P96)</formula>
    </cfRule>
    <cfRule type="expression" dxfId="393" priority="395" stopIfTrue="1">
      <formula>ISBLANK(Q96)</formula>
    </cfRule>
  </conditionalFormatting>
  <conditionalFormatting sqref="Q96:Q97">
    <cfRule type="expression" dxfId="392" priority="392" stopIfTrue="1">
      <formula>ISBLANK(P96)</formula>
    </cfRule>
    <cfRule type="expression" dxfId="391" priority="393" stopIfTrue="1">
      <formula>ISBLANK(Q96)</formula>
    </cfRule>
  </conditionalFormatting>
  <conditionalFormatting sqref="Q96:Q97">
    <cfRule type="expression" dxfId="390" priority="390" stopIfTrue="1">
      <formula>ISBLANK(P96)</formula>
    </cfRule>
    <cfRule type="expression" dxfId="389" priority="391" stopIfTrue="1">
      <formula>ISBLANK(Q96)</formula>
    </cfRule>
  </conditionalFormatting>
  <conditionalFormatting sqref="Q96:Q97">
    <cfRule type="expression" dxfId="388" priority="388" stopIfTrue="1">
      <formula>ISBLANK(P96)</formula>
    </cfRule>
    <cfRule type="expression" dxfId="387" priority="389" stopIfTrue="1">
      <formula>ISBLANK(Q96)</formula>
    </cfRule>
  </conditionalFormatting>
  <conditionalFormatting sqref="Q96:Q97">
    <cfRule type="expression" dxfId="386" priority="386" stopIfTrue="1">
      <formula>ISBLANK(P96)</formula>
    </cfRule>
    <cfRule type="expression" dxfId="385" priority="387" stopIfTrue="1">
      <formula>ISBLANK(Q96)</formula>
    </cfRule>
  </conditionalFormatting>
  <conditionalFormatting sqref="Q96:Q97">
    <cfRule type="expression" dxfId="384" priority="384" stopIfTrue="1">
      <formula>ISBLANK(P96)</formula>
    </cfRule>
    <cfRule type="expression" dxfId="383" priority="385" stopIfTrue="1">
      <formula>ISBLANK(Q96)</formula>
    </cfRule>
  </conditionalFormatting>
  <conditionalFormatting sqref="Q96:Q97">
    <cfRule type="expression" dxfId="382" priority="382" stopIfTrue="1">
      <formula>ISBLANK(P96)</formula>
    </cfRule>
    <cfRule type="expression" dxfId="381" priority="383" stopIfTrue="1">
      <formula>ISBLANK(Q96)</formula>
    </cfRule>
  </conditionalFormatting>
  <conditionalFormatting sqref="Q93">
    <cfRule type="expression" dxfId="380" priority="380" stopIfTrue="1">
      <formula>ISBLANK(P93)</formula>
    </cfRule>
    <cfRule type="expression" dxfId="379" priority="381" stopIfTrue="1">
      <formula>ISBLANK(Q93)</formula>
    </cfRule>
  </conditionalFormatting>
  <conditionalFormatting sqref="Q93">
    <cfRule type="expression" dxfId="378" priority="378" stopIfTrue="1">
      <formula>ISBLANK(P93)</formula>
    </cfRule>
    <cfRule type="expression" dxfId="377" priority="379" stopIfTrue="1">
      <formula>ISBLANK(Q93)</formula>
    </cfRule>
  </conditionalFormatting>
  <conditionalFormatting sqref="Q93">
    <cfRule type="expression" dxfId="376" priority="376" stopIfTrue="1">
      <formula>ISBLANK(P93)</formula>
    </cfRule>
    <cfRule type="expression" dxfId="375" priority="377" stopIfTrue="1">
      <formula>ISBLANK(Q93)</formula>
    </cfRule>
  </conditionalFormatting>
  <conditionalFormatting sqref="Q93">
    <cfRule type="expression" dxfId="374" priority="374" stopIfTrue="1">
      <formula>ISBLANK(P93)</formula>
    </cfRule>
    <cfRule type="expression" dxfId="373" priority="375" stopIfTrue="1">
      <formula>ISBLANK(Q93)</formula>
    </cfRule>
  </conditionalFormatting>
  <conditionalFormatting sqref="Q93">
    <cfRule type="expression" dxfId="372" priority="372" stopIfTrue="1">
      <formula>ISBLANK(P93)</formula>
    </cfRule>
    <cfRule type="expression" dxfId="371" priority="373" stopIfTrue="1">
      <formula>ISBLANK(Q93)</formula>
    </cfRule>
  </conditionalFormatting>
  <conditionalFormatting sqref="Q93">
    <cfRule type="expression" dxfId="370" priority="370" stopIfTrue="1">
      <formula>ISBLANK(P93)</formula>
    </cfRule>
    <cfRule type="expression" dxfId="369" priority="371" stopIfTrue="1">
      <formula>ISBLANK(Q93)</formula>
    </cfRule>
  </conditionalFormatting>
  <conditionalFormatting sqref="Q93">
    <cfRule type="expression" dxfId="368" priority="368" stopIfTrue="1">
      <formula>ISBLANK(P93)</formula>
    </cfRule>
    <cfRule type="expression" dxfId="367" priority="369" stopIfTrue="1">
      <formula>ISBLANK(Q93)</formula>
    </cfRule>
  </conditionalFormatting>
  <conditionalFormatting sqref="Q93">
    <cfRule type="expression" dxfId="366" priority="366" stopIfTrue="1">
      <formula>ISBLANK(P93)</formula>
    </cfRule>
    <cfRule type="expression" dxfId="365" priority="367" stopIfTrue="1">
      <formula>ISBLANK(Q93)</formula>
    </cfRule>
  </conditionalFormatting>
  <conditionalFormatting sqref="Q93">
    <cfRule type="expression" dxfId="364" priority="364" stopIfTrue="1">
      <formula>ISBLANK(P93)</formula>
    </cfRule>
    <cfRule type="expression" dxfId="363" priority="365" stopIfTrue="1">
      <formula>ISBLANK(Q93)</formula>
    </cfRule>
  </conditionalFormatting>
  <conditionalFormatting sqref="Q93">
    <cfRule type="expression" dxfId="362" priority="362" stopIfTrue="1">
      <formula>ISBLANK(P93)</formula>
    </cfRule>
    <cfRule type="expression" dxfId="361" priority="363" stopIfTrue="1">
      <formula>ISBLANK(Q93)</formula>
    </cfRule>
  </conditionalFormatting>
  <conditionalFormatting sqref="Q93">
    <cfRule type="expression" dxfId="360" priority="360" stopIfTrue="1">
      <formula>ISBLANK(P93)</formula>
    </cfRule>
    <cfRule type="expression" dxfId="359" priority="361" stopIfTrue="1">
      <formula>ISBLANK(Q93)</formula>
    </cfRule>
  </conditionalFormatting>
  <conditionalFormatting sqref="Q93">
    <cfRule type="expression" dxfId="358" priority="358" stopIfTrue="1">
      <formula>ISBLANK(P93)</formula>
    </cfRule>
    <cfRule type="expression" dxfId="357" priority="359" stopIfTrue="1">
      <formula>ISBLANK(Q93)</formula>
    </cfRule>
  </conditionalFormatting>
  <conditionalFormatting sqref="Q93">
    <cfRule type="expression" dxfId="356" priority="356" stopIfTrue="1">
      <formula>ISBLANK(P93)</formula>
    </cfRule>
    <cfRule type="expression" dxfId="355" priority="357" stopIfTrue="1">
      <formula>ISBLANK(Q93)</formula>
    </cfRule>
  </conditionalFormatting>
  <conditionalFormatting sqref="Q93">
    <cfRule type="expression" dxfId="354" priority="354" stopIfTrue="1">
      <formula>ISBLANK(P93)</formula>
    </cfRule>
    <cfRule type="expression" dxfId="353" priority="355" stopIfTrue="1">
      <formula>ISBLANK(Q93)</formula>
    </cfRule>
  </conditionalFormatting>
  <conditionalFormatting sqref="Q94:Q95">
    <cfRule type="expression" dxfId="352" priority="352" stopIfTrue="1">
      <formula>ISBLANK(P94)</formula>
    </cfRule>
    <cfRule type="expression" dxfId="351" priority="353" stopIfTrue="1">
      <formula>ISBLANK(Q94)</formula>
    </cfRule>
  </conditionalFormatting>
  <conditionalFormatting sqref="Q94:Q95">
    <cfRule type="expression" dxfId="350" priority="350" stopIfTrue="1">
      <formula>ISBLANK(P94)</formula>
    </cfRule>
    <cfRule type="expression" dxfId="349" priority="351" stopIfTrue="1">
      <formula>ISBLANK(Q94)</formula>
    </cfRule>
  </conditionalFormatting>
  <conditionalFormatting sqref="Q94:Q95">
    <cfRule type="expression" dxfId="348" priority="348" stopIfTrue="1">
      <formula>ISBLANK(P94)</formula>
    </cfRule>
    <cfRule type="expression" dxfId="347" priority="349" stopIfTrue="1">
      <formula>ISBLANK(Q94)</formula>
    </cfRule>
  </conditionalFormatting>
  <conditionalFormatting sqref="Q94:Q95">
    <cfRule type="expression" dxfId="346" priority="346" stopIfTrue="1">
      <formula>ISBLANK(P94)</formula>
    </cfRule>
    <cfRule type="expression" dxfId="345" priority="347" stopIfTrue="1">
      <formula>ISBLANK(Q94)</formula>
    </cfRule>
  </conditionalFormatting>
  <conditionalFormatting sqref="Q94:Q95">
    <cfRule type="expression" dxfId="344" priority="344" stopIfTrue="1">
      <formula>ISBLANK(P94)</formula>
    </cfRule>
    <cfRule type="expression" dxfId="343" priority="345" stopIfTrue="1">
      <formula>ISBLANK(Q94)</formula>
    </cfRule>
  </conditionalFormatting>
  <conditionalFormatting sqref="Q94:Q95">
    <cfRule type="expression" dxfId="342" priority="342" stopIfTrue="1">
      <formula>ISBLANK(P94)</formula>
    </cfRule>
    <cfRule type="expression" dxfId="341" priority="343" stopIfTrue="1">
      <formula>ISBLANK(Q94)</formula>
    </cfRule>
  </conditionalFormatting>
  <conditionalFormatting sqref="Q94:Q95">
    <cfRule type="expression" dxfId="340" priority="340" stopIfTrue="1">
      <formula>ISBLANK(P94)</formula>
    </cfRule>
    <cfRule type="expression" dxfId="339" priority="341" stopIfTrue="1">
      <formula>ISBLANK(Q94)</formula>
    </cfRule>
  </conditionalFormatting>
  <conditionalFormatting sqref="Q94:Q95">
    <cfRule type="expression" dxfId="338" priority="338" stopIfTrue="1">
      <formula>ISBLANK(P94)</formula>
    </cfRule>
    <cfRule type="expression" dxfId="337" priority="339" stopIfTrue="1">
      <formula>ISBLANK(Q94)</formula>
    </cfRule>
  </conditionalFormatting>
  <conditionalFormatting sqref="Q94:Q95">
    <cfRule type="expression" dxfId="336" priority="336" stopIfTrue="1">
      <formula>ISBLANK(P94)</formula>
    </cfRule>
    <cfRule type="expression" dxfId="335" priority="337" stopIfTrue="1">
      <formula>ISBLANK(Q94)</formula>
    </cfRule>
  </conditionalFormatting>
  <conditionalFormatting sqref="Q94:Q95">
    <cfRule type="expression" dxfId="334" priority="334" stopIfTrue="1">
      <formula>ISBLANK(P94)</formula>
    </cfRule>
    <cfRule type="expression" dxfId="333" priority="335" stopIfTrue="1">
      <formula>ISBLANK(Q94)</formula>
    </cfRule>
  </conditionalFormatting>
  <conditionalFormatting sqref="Q94:Q95">
    <cfRule type="expression" dxfId="332" priority="332" stopIfTrue="1">
      <formula>ISBLANK(P94)</formula>
    </cfRule>
    <cfRule type="expression" dxfId="331" priority="333" stopIfTrue="1">
      <formula>ISBLANK(Q94)</formula>
    </cfRule>
  </conditionalFormatting>
  <conditionalFormatting sqref="Q94:Q95">
    <cfRule type="expression" dxfId="330" priority="330" stopIfTrue="1">
      <formula>ISBLANK(P94)</formula>
    </cfRule>
    <cfRule type="expression" dxfId="329" priority="331" stopIfTrue="1">
      <formula>ISBLANK(Q94)</formula>
    </cfRule>
  </conditionalFormatting>
  <conditionalFormatting sqref="Q94:Q95">
    <cfRule type="expression" dxfId="328" priority="328" stopIfTrue="1">
      <formula>ISBLANK(P94)</formula>
    </cfRule>
    <cfRule type="expression" dxfId="327" priority="329" stopIfTrue="1">
      <formula>ISBLANK(Q94)</formula>
    </cfRule>
  </conditionalFormatting>
  <conditionalFormatting sqref="Q94:Q95">
    <cfRule type="expression" dxfId="326" priority="326" stopIfTrue="1">
      <formula>ISBLANK(P94)</formula>
    </cfRule>
    <cfRule type="expression" dxfId="325" priority="327" stopIfTrue="1">
      <formula>ISBLANK(Q94)</formula>
    </cfRule>
  </conditionalFormatting>
  <conditionalFormatting sqref="Q96:Q97">
    <cfRule type="expression" dxfId="324" priority="324" stopIfTrue="1">
      <formula>ISBLANK(P96)</formula>
    </cfRule>
    <cfRule type="expression" dxfId="323" priority="325" stopIfTrue="1">
      <formula>ISBLANK(Q96)</formula>
    </cfRule>
  </conditionalFormatting>
  <conditionalFormatting sqref="Q96:Q97">
    <cfRule type="expression" dxfId="322" priority="322" stopIfTrue="1">
      <formula>ISBLANK(P96)</formula>
    </cfRule>
    <cfRule type="expression" dxfId="321" priority="323" stopIfTrue="1">
      <formula>ISBLANK(Q96)</formula>
    </cfRule>
  </conditionalFormatting>
  <conditionalFormatting sqref="Q96:Q97">
    <cfRule type="expression" dxfId="320" priority="320" stopIfTrue="1">
      <formula>ISBLANK(P96)</formula>
    </cfRule>
    <cfRule type="expression" dxfId="319" priority="321" stopIfTrue="1">
      <formula>ISBLANK(Q96)</formula>
    </cfRule>
  </conditionalFormatting>
  <conditionalFormatting sqref="Q96:Q97">
    <cfRule type="expression" dxfId="318" priority="318" stopIfTrue="1">
      <formula>ISBLANK(P96)</formula>
    </cfRule>
    <cfRule type="expression" dxfId="317" priority="319" stopIfTrue="1">
      <formula>ISBLANK(Q96)</formula>
    </cfRule>
  </conditionalFormatting>
  <conditionalFormatting sqref="Q96:Q97">
    <cfRule type="expression" dxfId="316" priority="316" stopIfTrue="1">
      <formula>ISBLANK(P96)</formula>
    </cfRule>
    <cfRule type="expression" dxfId="315" priority="317" stopIfTrue="1">
      <formula>ISBLANK(Q96)</formula>
    </cfRule>
  </conditionalFormatting>
  <conditionalFormatting sqref="Q96:Q97">
    <cfRule type="expression" dxfId="314" priority="314" stopIfTrue="1">
      <formula>ISBLANK(P96)</formula>
    </cfRule>
    <cfRule type="expression" dxfId="313" priority="315" stopIfTrue="1">
      <formula>ISBLANK(Q96)</formula>
    </cfRule>
  </conditionalFormatting>
  <conditionalFormatting sqref="Q96:Q97">
    <cfRule type="expression" dxfId="312" priority="312" stopIfTrue="1">
      <formula>ISBLANK(P96)</formula>
    </cfRule>
    <cfRule type="expression" dxfId="311" priority="313" stopIfTrue="1">
      <formula>ISBLANK(Q96)</formula>
    </cfRule>
  </conditionalFormatting>
  <conditionalFormatting sqref="Q96:Q97">
    <cfRule type="expression" dxfId="310" priority="310" stopIfTrue="1">
      <formula>ISBLANK(P96)</formula>
    </cfRule>
    <cfRule type="expression" dxfId="309" priority="311" stopIfTrue="1">
      <formula>ISBLANK(Q96)</formula>
    </cfRule>
  </conditionalFormatting>
  <conditionalFormatting sqref="Q96:Q97">
    <cfRule type="expression" dxfId="308" priority="308" stopIfTrue="1">
      <formula>ISBLANK(P96)</formula>
    </cfRule>
    <cfRule type="expression" dxfId="307" priority="309" stopIfTrue="1">
      <formula>ISBLANK(Q96)</formula>
    </cfRule>
  </conditionalFormatting>
  <conditionalFormatting sqref="Q96:Q97">
    <cfRule type="expression" dxfId="306" priority="306" stopIfTrue="1">
      <formula>ISBLANK(P96)</formula>
    </cfRule>
    <cfRule type="expression" dxfId="305" priority="307" stopIfTrue="1">
      <formula>ISBLANK(Q96)</formula>
    </cfRule>
  </conditionalFormatting>
  <conditionalFormatting sqref="Q96:Q97">
    <cfRule type="expression" dxfId="304" priority="304" stopIfTrue="1">
      <formula>ISBLANK(P96)</formula>
    </cfRule>
    <cfRule type="expression" dxfId="303" priority="305" stopIfTrue="1">
      <formula>ISBLANK(Q96)</formula>
    </cfRule>
  </conditionalFormatting>
  <conditionalFormatting sqref="Q96:Q97">
    <cfRule type="expression" dxfId="302" priority="302" stopIfTrue="1">
      <formula>ISBLANK(P96)</formula>
    </cfRule>
    <cfRule type="expression" dxfId="301" priority="303" stopIfTrue="1">
      <formula>ISBLANK(Q96)</formula>
    </cfRule>
  </conditionalFormatting>
  <conditionalFormatting sqref="Q96:Q97">
    <cfRule type="expression" dxfId="300" priority="300" stopIfTrue="1">
      <formula>ISBLANK(P96)</formula>
    </cfRule>
    <cfRule type="expression" dxfId="299" priority="301" stopIfTrue="1">
      <formula>ISBLANK(Q96)</formula>
    </cfRule>
  </conditionalFormatting>
  <conditionalFormatting sqref="Q96:Q97">
    <cfRule type="expression" dxfId="298" priority="298" stopIfTrue="1">
      <formula>ISBLANK(P96)</formula>
    </cfRule>
    <cfRule type="expression" dxfId="297" priority="299" stopIfTrue="1">
      <formula>ISBLANK(Q96)</formula>
    </cfRule>
  </conditionalFormatting>
  <conditionalFormatting sqref="Q93:Q97">
    <cfRule type="expression" dxfId="296" priority="296" stopIfTrue="1">
      <formula>ISBLANK(P93)</formula>
    </cfRule>
    <cfRule type="expression" dxfId="295" priority="297" stopIfTrue="1">
      <formula>ISBLANK(Q93)</formula>
    </cfRule>
  </conditionalFormatting>
  <conditionalFormatting sqref="Q93:Q97">
    <cfRule type="expression" dxfId="294" priority="294" stopIfTrue="1">
      <formula>ISBLANK(P93)</formula>
    </cfRule>
    <cfRule type="expression" dxfId="293" priority="295" stopIfTrue="1">
      <formula>ISBLANK(Q93)</formula>
    </cfRule>
  </conditionalFormatting>
  <conditionalFormatting sqref="Q93:Q97">
    <cfRule type="expression" dxfId="292" priority="292" stopIfTrue="1">
      <formula>ISBLANK(P93)</formula>
    </cfRule>
    <cfRule type="expression" dxfId="291" priority="293" stopIfTrue="1">
      <formula>ISBLANK(Q93)</formula>
    </cfRule>
  </conditionalFormatting>
  <conditionalFormatting sqref="Q93:Q97">
    <cfRule type="expression" dxfId="290" priority="290" stopIfTrue="1">
      <formula>ISBLANK(P93)</formula>
    </cfRule>
    <cfRule type="expression" dxfId="289" priority="291" stopIfTrue="1">
      <formula>ISBLANK(Q93)</formula>
    </cfRule>
  </conditionalFormatting>
  <conditionalFormatting sqref="Q93:Q97">
    <cfRule type="expression" dxfId="288" priority="288" stopIfTrue="1">
      <formula>ISBLANK(P93)</formula>
    </cfRule>
    <cfRule type="expression" dxfId="287" priority="289" stopIfTrue="1">
      <formula>ISBLANK(Q93)</formula>
    </cfRule>
  </conditionalFormatting>
  <conditionalFormatting sqref="Q93:Q97">
    <cfRule type="expression" dxfId="286" priority="286" stopIfTrue="1">
      <formula>ISBLANK(P93)</formula>
    </cfRule>
    <cfRule type="expression" dxfId="285" priority="287" stopIfTrue="1">
      <formula>ISBLANK(Q93)</formula>
    </cfRule>
  </conditionalFormatting>
  <conditionalFormatting sqref="Q93:Q97">
    <cfRule type="expression" dxfId="284" priority="284" stopIfTrue="1">
      <formula>ISBLANK(P93)</formula>
    </cfRule>
    <cfRule type="expression" dxfId="283" priority="285" stopIfTrue="1">
      <formula>ISBLANK(Q93)</formula>
    </cfRule>
  </conditionalFormatting>
  <conditionalFormatting sqref="Q93:Q97">
    <cfRule type="expression" dxfId="282" priority="282" stopIfTrue="1">
      <formula>ISBLANK(P93)</formula>
    </cfRule>
    <cfRule type="expression" dxfId="281" priority="283" stopIfTrue="1">
      <formula>ISBLANK(Q93)</formula>
    </cfRule>
  </conditionalFormatting>
  <conditionalFormatting sqref="Q93:Q97">
    <cfRule type="expression" dxfId="280" priority="280" stopIfTrue="1">
      <formula>ISBLANK(P93)</formula>
    </cfRule>
    <cfRule type="expression" dxfId="279" priority="281" stopIfTrue="1">
      <formula>ISBLANK(Q93)</formula>
    </cfRule>
  </conditionalFormatting>
  <conditionalFormatting sqref="S93:S97">
    <cfRule type="expression" dxfId="278" priority="279" stopIfTrue="1">
      <formula>ISBLANK(M93)</formula>
    </cfRule>
  </conditionalFormatting>
  <conditionalFormatting sqref="S88:S97">
    <cfRule type="expression" dxfId="277" priority="278" stopIfTrue="1">
      <formula>ISBLANK(Q88)</formula>
    </cfRule>
  </conditionalFormatting>
  <conditionalFormatting sqref="Q98:Q99">
    <cfRule type="expression" dxfId="276" priority="276" stopIfTrue="1">
      <formula>ISBLANK(P98)</formula>
    </cfRule>
    <cfRule type="expression" dxfId="275" priority="277" stopIfTrue="1">
      <formula>ISBLANK(Q98)</formula>
    </cfRule>
  </conditionalFormatting>
  <conditionalFormatting sqref="Q98:Q99">
    <cfRule type="expression" dxfId="274" priority="274" stopIfTrue="1">
      <formula>ISBLANK(P98)</formula>
    </cfRule>
    <cfRule type="expression" dxfId="273" priority="275" stopIfTrue="1">
      <formula>ISBLANK(Q98)</formula>
    </cfRule>
  </conditionalFormatting>
  <conditionalFormatting sqref="Q98:Q99">
    <cfRule type="expression" dxfId="272" priority="272" stopIfTrue="1">
      <formula>ISBLANK(P98)</formula>
    </cfRule>
    <cfRule type="expression" dxfId="271" priority="273" stopIfTrue="1">
      <formula>ISBLANK(Q98)</formula>
    </cfRule>
  </conditionalFormatting>
  <conditionalFormatting sqref="Q98:Q99">
    <cfRule type="expression" dxfId="270" priority="270" stopIfTrue="1">
      <formula>ISBLANK(P98)</formula>
    </cfRule>
    <cfRule type="expression" dxfId="269" priority="271" stopIfTrue="1">
      <formula>ISBLANK(Q98)</formula>
    </cfRule>
  </conditionalFormatting>
  <conditionalFormatting sqref="Q98:Q99">
    <cfRule type="expression" dxfId="268" priority="268" stopIfTrue="1">
      <formula>ISBLANK(P98)</formula>
    </cfRule>
    <cfRule type="expression" dxfId="267" priority="269" stopIfTrue="1">
      <formula>ISBLANK(Q98)</formula>
    </cfRule>
  </conditionalFormatting>
  <conditionalFormatting sqref="Q98:Q99">
    <cfRule type="expression" dxfId="266" priority="266" stopIfTrue="1">
      <formula>ISBLANK(P98)</formula>
    </cfRule>
    <cfRule type="expression" dxfId="265" priority="267" stopIfTrue="1">
      <formula>ISBLANK(Q98)</formula>
    </cfRule>
  </conditionalFormatting>
  <conditionalFormatting sqref="Q98:Q99">
    <cfRule type="expression" dxfId="264" priority="264" stopIfTrue="1">
      <formula>ISBLANK(P98)</formula>
    </cfRule>
    <cfRule type="expression" dxfId="263" priority="265" stopIfTrue="1">
      <formula>ISBLANK(Q98)</formula>
    </cfRule>
  </conditionalFormatting>
  <conditionalFormatting sqref="Q98:Q99">
    <cfRule type="expression" dxfId="262" priority="262" stopIfTrue="1">
      <formula>ISBLANK(P98)</formula>
    </cfRule>
    <cfRule type="expression" dxfId="261" priority="263" stopIfTrue="1">
      <formula>ISBLANK(Q98)</formula>
    </cfRule>
  </conditionalFormatting>
  <conditionalFormatting sqref="Q98:Q99">
    <cfRule type="expression" dxfId="260" priority="260" stopIfTrue="1">
      <formula>ISBLANK(P98)</formula>
    </cfRule>
    <cfRule type="expression" dxfId="259" priority="261" stopIfTrue="1">
      <formula>ISBLANK(Q98)</formula>
    </cfRule>
  </conditionalFormatting>
  <conditionalFormatting sqref="Q98:Q99">
    <cfRule type="expression" dxfId="258" priority="258" stopIfTrue="1">
      <formula>ISBLANK(P98)</formula>
    </cfRule>
    <cfRule type="expression" dxfId="257" priority="259" stopIfTrue="1">
      <formula>ISBLANK(Q98)</formula>
    </cfRule>
  </conditionalFormatting>
  <conditionalFormatting sqref="Q98:Q99">
    <cfRule type="expression" dxfId="256" priority="256" stopIfTrue="1">
      <formula>ISBLANK(P98)</formula>
    </cfRule>
    <cfRule type="expression" dxfId="255" priority="257" stopIfTrue="1">
      <formula>ISBLANK(Q98)</formula>
    </cfRule>
  </conditionalFormatting>
  <conditionalFormatting sqref="Q98:Q99">
    <cfRule type="expression" dxfId="254" priority="254" stopIfTrue="1">
      <formula>ISBLANK(P98)</formula>
    </cfRule>
    <cfRule type="expression" dxfId="253" priority="255" stopIfTrue="1">
      <formula>ISBLANK(Q98)</formula>
    </cfRule>
  </conditionalFormatting>
  <conditionalFormatting sqref="Q98:Q99">
    <cfRule type="expression" dxfId="252" priority="252" stopIfTrue="1">
      <formula>ISBLANK(P98)</formula>
    </cfRule>
    <cfRule type="expression" dxfId="251" priority="253" stopIfTrue="1">
      <formula>ISBLANK(Q98)</formula>
    </cfRule>
  </conditionalFormatting>
  <conditionalFormatting sqref="Q98:Q99">
    <cfRule type="expression" dxfId="250" priority="250" stopIfTrue="1">
      <formula>ISBLANK(P98)</formula>
    </cfRule>
    <cfRule type="expression" dxfId="249" priority="251" stopIfTrue="1">
      <formula>ISBLANK(Q98)</formula>
    </cfRule>
  </conditionalFormatting>
  <conditionalFormatting sqref="Q100:Q101">
    <cfRule type="expression" dxfId="248" priority="248" stopIfTrue="1">
      <formula>ISBLANK(P100)</formula>
    </cfRule>
    <cfRule type="expression" dxfId="247" priority="249" stopIfTrue="1">
      <formula>ISBLANK(Q100)</formula>
    </cfRule>
  </conditionalFormatting>
  <conditionalFormatting sqref="Q100:Q101">
    <cfRule type="expression" dxfId="246" priority="246" stopIfTrue="1">
      <formula>ISBLANK(P100)</formula>
    </cfRule>
    <cfRule type="expression" dxfId="245" priority="247" stopIfTrue="1">
      <formula>ISBLANK(Q100)</formula>
    </cfRule>
  </conditionalFormatting>
  <conditionalFormatting sqref="Q100:Q101">
    <cfRule type="expression" dxfId="244" priority="244" stopIfTrue="1">
      <formula>ISBLANK(P100)</formula>
    </cfRule>
    <cfRule type="expression" dxfId="243" priority="245" stopIfTrue="1">
      <formula>ISBLANK(Q100)</formula>
    </cfRule>
  </conditionalFormatting>
  <conditionalFormatting sqref="Q100:Q101">
    <cfRule type="expression" dxfId="242" priority="242" stopIfTrue="1">
      <formula>ISBLANK(P100)</formula>
    </cfRule>
    <cfRule type="expression" dxfId="241" priority="243" stopIfTrue="1">
      <formula>ISBLANK(Q100)</formula>
    </cfRule>
  </conditionalFormatting>
  <conditionalFormatting sqref="Q100:Q101">
    <cfRule type="expression" dxfId="240" priority="240" stopIfTrue="1">
      <formula>ISBLANK(P100)</formula>
    </cfRule>
    <cfRule type="expression" dxfId="239" priority="241" stopIfTrue="1">
      <formula>ISBLANK(Q100)</formula>
    </cfRule>
  </conditionalFormatting>
  <conditionalFormatting sqref="Q100:Q101">
    <cfRule type="expression" dxfId="238" priority="238" stopIfTrue="1">
      <formula>ISBLANK(P100)</formula>
    </cfRule>
    <cfRule type="expression" dxfId="237" priority="239" stopIfTrue="1">
      <formula>ISBLANK(Q100)</formula>
    </cfRule>
  </conditionalFormatting>
  <conditionalFormatting sqref="Q100:Q101">
    <cfRule type="expression" dxfId="236" priority="236" stopIfTrue="1">
      <formula>ISBLANK(P100)</formula>
    </cfRule>
    <cfRule type="expression" dxfId="235" priority="237" stopIfTrue="1">
      <formula>ISBLANK(Q100)</formula>
    </cfRule>
  </conditionalFormatting>
  <conditionalFormatting sqref="Q100:Q101">
    <cfRule type="expression" dxfId="234" priority="234" stopIfTrue="1">
      <formula>ISBLANK(P100)</formula>
    </cfRule>
    <cfRule type="expression" dxfId="233" priority="235" stopIfTrue="1">
      <formula>ISBLANK(Q100)</formula>
    </cfRule>
  </conditionalFormatting>
  <conditionalFormatting sqref="Q100:Q101">
    <cfRule type="expression" dxfId="232" priority="232" stopIfTrue="1">
      <formula>ISBLANK(P100)</formula>
    </cfRule>
    <cfRule type="expression" dxfId="231" priority="233" stopIfTrue="1">
      <formula>ISBLANK(Q100)</formula>
    </cfRule>
  </conditionalFormatting>
  <conditionalFormatting sqref="Q100:Q101">
    <cfRule type="expression" dxfId="230" priority="230" stopIfTrue="1">
      <formula>ISBLANK(P100)</formula>
    </cfRule>
    <cfRule type="expression" dxfId="229" priority="231" stopIfTrue="1">
      <formula>ISBLANK(Q100)</formula>
    </cfRule>
  </conditionalFormatting>
  <conditionalFormatting sqref="Q100:Q101">
    <cfRule type="expression" dxfId="228" priority="228" stopIfTrue="1">
      <formula>ISBLANK(P100)</formula>
    </cfRule>
    <cfRule type="expression" dxfId="227" priority="229" stopIfTrue="1">
      <formula>ISBLANK(Q100)</formula>
    </cfRule>
  </conditionalFormatting>
  <conditionalFormatting sqref="Q100:Q101">
    <cfRule type="expression" dxfId="226" priority="226" stopIfTrue="1">
      <formula>ISBLANK(P100)</formula>
    </cfRule>
    <cfRule type="expression" dxfId="225" priority="227" stopIfTrue="1">
      <formula>ISBLANK(Q100)</formula>
    </cfRule>
  </conditionalFormatting>
  <conditionalFormatting sqref="Q100:Q101">
    <cfRule type="expression" dxfId="224" priority="224" stopIfTrue="1">
      <formula>ISBLANK(P100)</formula>
    </cfRule>
    <cfRule type="expression" dxfId="223" priority="225" stopIfTrue="1">
      <formula>ISBLANK(Q100)</formula>
    </cfRule>
  </conditionalFormatting>
  <conditionalFormatting sqref="Q100:Q101">
    <cfRule type="expression" dxfId="222" priority="222" stopIfTrue="1">
      <formula>ISBLANK(P100)</formula>
    </cfRule>
    <cfRule type="expression" dxfId="221" priority="223" stopIfTrue="1">
      <formula>ISBLANK(Q100)</formula>
    </cfRule>
  </conditionalFormatting>
  <conditionalFormatting sqref="S98:S101">
    <cfRule type="expression" dxfId="220" priority="221" stopIfTrue="1">
      <formula>ISBLANK(M98)</formula>
    </cfRule>
  </conditionalFormatting>
  <conditionalFormatting sqref="Q102">
    <cfRule type="expression" dxfId="219" priority="219" stopIfTrue="1">
      <formula>ISBLANK(P102)</formula>
    </cfRule>
    <cfRule type="expression" dxfId="218" priority="220" stopIfTrue="1">
      <formula>ISBLANK(Q102)</formula>
    </cfRule>
  </conditionalFormatting>
  <conditionalFormatting sqref="Q102">
    <cfRule type="expression" dxfId="217" priority="217" stopIfTrue="1">
      <formula>ISBLANK(P102)</formula>
    </cfRule>
    <cfRule type="expression" dxfId="216" priority="218" stopIfTrue="1">
      <formula>ISBLANK(Q102)</formula>
    </cfRule>
  </conditionalFormatting>
  <conditionalFormatting sqref="Q102">
    <cfRule type="expression" dxfId="215" priority="215" stopIfTrue="1">
      <formula>ISBLANK(P102)</formula>
    </cfRule>
    <cfRule type="expression" dxfId="214" priority="216" stopIfTrue="1">
      <formula>ISBLANK(Q102)</formula>
    </cfRule>
  </conditionalFormatting>
  <conditionalFormatting sqref="Q102">
    <cfRule type="expression" dxfId="213" priority="213" stopIfTrue="1">
      <formula>ISBLANK(P102)</formula>
    </cfRule>
    <cfRule type="expression" dxfId="212" priority="214" stopIfTrue="1">
      <formula>ISBLANK(Q102)</formula>
    </cfRule>
  </conditionalFormatting>
  <conditionalFormatting sqref="Q102">
    <cfRule type="expression" dxfId="211" priority="211" stopIfTrue="1">
      <formula>ISBLANK(P102)</formula>
    </cfRule>
    <cfRule type="expression" dxfId="210" priority="212" stopIfTrue="1">
      <formula>ISBLANK(Q102)</formula>
    </cfRule>
  </conditionalFormatting>
  <conditionalFormatting sqref="Q102">
    <cfRule type="expression" dxfId="209" priority="209" stopIfTrue="1">
      <formula>ISBLANK(P102)</formula>
    </cfRule>
    <cfRule type="expression" dxfId="208" priority="210" stopIfTrue="1">
      <formula>ISBLANK(Q102)</formula>
    </cfRule>
  </conditionalFormatting>
  <conditionalFormatting sqref="Q102">
    <cfRule type="expression" dxfId="207" priority="207" stopIfTrue="1">
      <formula>ISBLANK(P102)</formula>
    </cfRule>
    <cfRule type="expression" dxfId="206" priority="208" stopIfTrue="1">
      <formula>ISBLANK(Q102)</formula>
    </cfRule>
  </conditionalFormatting>
  <conditionalFormatting sqref="Q102">
    <cfRule type="expression" dxfId="205" priority="205" stopIfTrue="1">
      <formula>ISBLANK(P102)</formula>
    </cfRule>
    <cfRule type="expression" dxfId="204" priority="206" stopIfTrue="1">
      <formula>ISBLANK(Q102)</formula>
    </cfRule>
  </conditionalFormatting>
  <conditionalFormatting sqref="Q102">
    <cfRule type="expression" dxfId="203" priority="203" stopIfTrue="1">
      <formula>ISBLANK(P102)</formula>
    </cfRule>
    <cfRule type="expression" dxfId="202" priority="204" stopIfTrue="1">
      <formula>ISBLANK(Q102)</formula>
    </cfRule>
  </conditionalFormatting>
  <conditionalFormatting sqref="Q102">
    <cfRule type="expression" dxfId="201" priority="201" stopIfTrue="1">
      <formula>ISBLANK(P102)</formula>
    </cfRule>
    <cfRule type="expression" dxfId="200" priority="202" stopIfTrue="1">
      <formula>ISBLANK(Q102)</formula>
    </cfRule>
  </conditionalFormatting>
  <conditionalFormatting sqref="Q102">
    <cfRule type="expression" dxfId="199" priority="199" stopIfTrue="1">
      <formula>ISBLANK(P102)</formula>
    </cfRule>
    <cfRule type="expression" dxfId="198" priority="200" stopIfTrue="1">
      <formula>ISBLANK(Q102)</formula>
    </cfRule>
  </conditionalFormatting>
  <conditionalFormatting sqref="Q102">
    <cfRule type="expression" dxfId="197" priority="197" stopIfTrue="1">
      <formula>ISBLANK(P102)</formula>
    </cfRule>
    <cfRule type="expression" dxfId="196" priority="198" stopIfTrue="1">
      <formula>ISBLANK(Q102)</formula>
    </cfRule>
  </conditionalFormatting>
  <conditionalFormatting sqref="Q102">
    <cfRule type="expression" dxfId="195" priority="195" stopIfTrue="1">
      <formula>ISBLANK(P102)</formula>
    </cfRule>
    <cfRule type="expression" dxfId="194" priority="196" stopIfTrue="1">
      <formula>ISBLANK(Q102)</formula>
    </cfRule>
  </conditionalFormatting>
  <conditionalFormatting sqref="Q102">
    <cfRule type="expression" dxfId="193" priority="193" stopIfTrue="1">
      <formula>ISBLANK(P102)</formula>
    </cfRule>
    <cfRule type="expression" dxfId="192" priority="194" stopIfTrue="1">
      <formula>ISBLANK(Q102)</formula>
    </cfRule>
  </conditionalFormatting>
  <conditionalFormatting sqref="S102">
    <cfRule type="expression" dxfId="191" priority="192" stopIfTrue="1">
      <formula>ISBLANK(M102)</formula>
    </cfRule>
  </conditionalFormatting>
  <conditionalFormatting sqref="Q103">
    <cfRule type="expression" dxfId="190" priority="190" stopIfTrue="1">
      <formula>ISBLANK(P103)</formula>
    </cfRule>
    <cfRule type="expression" dxfId="189" priority="191" stopIfTrue="1">
      <formula>ISBLANK(Q103)</formula>
    </cfRule>
  </conditionalFormatting>
  <conditionalFormatting sqref="Q103">
    <cfRule type="expression" dxfId="188" priority="188" stopIfTrue="1">
      <formula>ISBLANK(P103)</formula>
    </cfRule>
    <cfRule type="expression" dxfId="187" priority="189" stopIfTrue="1">
      <formula>ISBLANK(Q103)</formula>
    </cfRule>
  </conditionalFormatting>
  <conditionalFormatting sqref="Q103">
    <cfRule type="expression" dxfId="186" priority="186" stopIfTrue="1">
      <formula>ISBLANK(P103)</formula>
    </cfRule>
    <cfRule type="expression" dxfId="185" priority="187" stopIfTrue="1">
      <formula>ISBLANK(Q103)</formula>
    </cfRule>
  </conditionalFormatting>
  <conditionalFormatting sqref="Q103">
    <cfRule type="expression" dxfId="184" priority="184" stopIfTrue="1">
      <formula>ISBLANK(P103)</formula>
    </cfRule>
    <cfRule type="expression" dxfId="183" priority="185" stopIfTrue="1">
      <formula>ISBLANK(Q103)</formula>
    </cfRule>
  </conditionalFormatting>
  <conditionalFormatting sqref="Q103">
    <cfRule type="expression" dxfId="182" priority="182" stopIfTrue="1">
      <formula>ISBLANK(P103)</formula>
    </cfRule>
    <cfRule type="expression" dxfId="181" priority="183" stopIfTrue="1">
      <formula>ISBLANK(Q103)</formula>
    </cfRule>
  </conditionalFormatting>
  <conditionalFormatting sqref="Q103">
    <cfRule type="expression" dxfId="180" priority="180" stopIfTrue="1">
      <formula>ISBLANK(P103)</formula>
    </cfRule>
    <cfRule type="expression" dxfId="179" priority="181" stopIfTrue="1">
      <formula>ISBLANK(Q103)</formula>
    </cfRule>
  </conditionalFormatting>
  <conditionalFormatting sqref="Q103">
    <cfRule type="expression" dxfId="178" priority="178" stopIfTrue="1">
      <formula>ISBLANK(P103)</formula>
    </cfRule>
    <cfRule type="expression" dxfId="177" priority="179" stopIfTrue="1">
      <formula>ISBLANK(Q103)</formula>
    </cfRule>
  </conditionalFormatting>
  <conditionalFormatting sqref="Q103">
    <cfRule type="expression" dxfId="176" priority="176" stopIfTrue="1">
      <formula>ISBLANK(P103)</formula>
    </cfRule>
    <cfRule type="expression" dxfId="175" priority="177" stopIfTrue="1">
      <formula>ISBLANK(Q103)</formula>
    </cfRule>
  </conditionalFormatting>
  <conditionalFormatting sqref="Q103">
    <cfRule type="expression" dxfId="174" priority="174" stopIfTrue="1">
      <formula>ISBLANK(P103)</formula>
    </cfRule>
    <cfRule type="expression" dxfId="173" priority="175" stopIfTrue="1">
      <formula>ISBLANK(Q103)</formula>
    </cfRule>
  </conditionalFormatting>
  <conditionalFormatting sqref="Q103">
    <cfRule type="expression" dxfId="172" priority="172" stopIfTrue="1">
      <formula>ISBLANK(P103)</formula>
    </cfRule>
    <cfRule type="expression" dxfId="171" priority="173" stopIfTrue="1">
      <formula>ISBLANK(Q103)</formula>
    </cfRule>
  </conditionalFormatting>
  <conditionalFormatting sqref="Q103">
    <cfRule type="expression" dxfId="170" priority="170" stopIfTrue="1">
      <formula>ISBLANK(P103)</formula>
    </cfRule>
    <cfRule type="expression" dxfId="169" priority="171" stopIfTrue="1">
      <formula>ISBLANK(Q103)</formula>
    </cfRule>
  </conditionalFormatting>
  <conditionalFormatting sqref="Q103">
    <cfRule type="expression" dxfId="168" priority="168" stopIfTrue="1">
      <formula>ISBLANK(P103)</formula>
    </cfRule>
    <cfRule type="expression" dxfId="167" priority="169" stopIfTrue="1">
      <formula>ISBLANK(Q103)</formula>
    </cfRule>
  </conditionalFormatting>
  <conditionalFormatting sqref="Q103">
    <cfRule type="expression" dxfId="166" priority="166" stopIfTrue="1">
      <formula>ISBLANK(P103)</formula>
    </cfRule>
    <cfRule type="expression" dxfId="165" priority="167" stopIfTrue="1">
      <formula>ISBLANK(Q103)</formula>
    </cfRule>
  </conditionalFormatting>
  <conditionalFormatting sqref="Q103">
    <cfRule type="expression" dxfId="164" priority="164" stopIfTrue="1">
      <formula>ISBLANK(P103)</formula>
    </cfRule>
    <cfRule type="expression" dxfId="163" priority="165" stopIfTrue="1">
      <formula>ISBLANK(Q103)</formula>
    </cfRule>
  </conditionalFormatting>
  <conditionalFormatting sqref="Q104:Q105">
    <cfRule type="expression" dxfId="162" priority="162" stopIfTrue="1">
      <formula>ISBLANK(P104)</formula>
    </cfRule>
    <cfRule type="expression" dxfId="161" priority="163" stopIfTrue="1">
      <formula>ISBLANK(Q104)</formula>
    </cfRule>
  </conditionalFormatting>
  <conditionalFormatting sqref="Q104:Q105">
    <cfRule type="expression" dxfId="160" priority="160" stopIfTrue="1">
      <formula>ISBLANK(P104)</formula>
    </cfRule>
    <cfRule type="expression" dxfId="159" priority="161" stopIfTrue="1">
      <formula>ISBLANK(Q104)</formula>
    </cfRule>
  </conditionalFormatting>
  <conditionalFormatting sqref="Q104:Q105">
    <cfRule type="expression" dxfId="158" priority="158" stopIfTrue="1">
      <formula>ISBLANK(P104)</formula>
    </cfRule>
    <cfRule type="expression" dxfId="157" priority="159" stopIfTrue="1">
      <formula>ISBLANK(Q104)</formula>
    </cfRule>
  </conditionalFormatting>
  <conditionalFormatting sqref="Q104:Q105">
    <cfRule type="expression" dxfId="156" priority="156" stopIfTrue="1">
      <formula>ISBLANK(P104)</formula>
    </cfRule>
    <cfRule type="expression" dxfId="155" priority="157" stopIfTrue="1">
      <formula>ISBLANK(Q104)</formula>
    </cfRule>
  </conditionalFormatting>
  <conditionalFormatting sqref="Q104:Q105">
    <cfRule type="expression" dxfId="154" priority="154" stopIfTrue="1">
      <formula>ISBLANK(P104)</formula>
    </cfRule>
    <cfRule type="expression" dxfId="153" priority="155" stopIfTrue="1">
      <formula>ISBLANK(Q104)</formula>
    </cfRule>
  </conditionalFormatting>
  <conditionalFormatting sqref="Q104:Q105">
    <cfRule type="expression" dxfId="152" priority="152" stopIfTrue="1">
      <formula>ISBLANK(P104)</formula>
    </cfRule>
    <cfRule type="expression" dxfId="151" priority="153" stopIfTrue="1">
      <formula>ISBLANK(Q104)</formula>
    </cfRule>
  </conditionalFormatting>
  <conditionalFormatting sqref="Q104:Q105">
    <cfRule type="expression" dxfId="150" priority="150" stopIfTrue="1">
      <formula>ISBLANK(P104)</formula>
    </cfRule>
    <cfRule type="expression" dxfId="149" priority="151" stopIfTrue="1">
      <formula>ISBLANK(Q104)</formula>
    </cfRule>
  </conditionalFormatting>
  <conditionalFormatting sqref="Q104:Q105">
    <cfRule type="expression" dxfId="148" priority="148" stopIfTrue="1">
      <formula>ISBLANK(P104)</formula>
    </cfRule>
    <cfRule type="expression" dxfId="147" priority="149" stopIfTrue="1">
      <formula>ISBLANK(Q104)</formula>
    </cfRule>
  </conditionalFormatting>
  <conditionalFormatting sqref="Q104:Q105">
    <cfRule type="expression" dxfId="146" priority="146" stopIfTrue="1">
      <formula>ISBLANK(P104)</formula>
    </cfRule>
    <cfRule type="expression" dxfId="145" priority="147" stopIfTrue="1">
      <formula>ISBLANK(Q104)</formula>
    </cfRule>
  </conditionalFormatting>
  <conditionalFormatting sqref="Q104:Q105">
    <cfRule type="expression" dxfId="144" priority="144" stopIfTrue="1">
      <formula>ISBLANK(P104)</formula>
    </cfRule>
    <cfRule type="expression" dxfId="143" priority="145" stopIfTrue="1">
      <formula>ISBLANK(Q104)</formula>
    </cfRule>
  </conditionalFormatting>
  <conditionalFormatting sqref="Q104:Q105">
    <cfRule type="expression" dxfId="142" priority="142" stopIfTrue="1">
      <formula>ISBLANK(P104)</formula>
    </cfRule>
    <cfRule type="expression" dxfId="141" priority="143" stopIfTrue="1">
      <formula>ISBLANK(Q104)</formula>
    </cfRule>
  </conditionalFormatting>
  <conditionalFormatting sqref="Q104:Q105">
    <cfRule type="expression" dxfId="140" priority="140" stopIfTrue="1">
      <formula>ISBLANK(P104)</formula>
    </cfRule>
    <cfRule type="expression" dxfId="139" priority="141" stopIfTrue="1">
      <formula>ISBLANK(Q104)</formula>
    </cfRule>
  </conditionalFormatting>
  <conditionalFormatting sqref="Q104:Q105">
    <cfRule type="expression" dxfId="138" priority="138" stopIfTrue="1">
      <formula>ISBLANK(P104)</formula>
    </cfRule>
    <cfRule type="expression" dxfId="137" priority="139" stopIfTrue="1">
      <formula>ISBLANK(Q104)</formula>
    </cfRule>
  </conditionalFormatting>
  <conditionalFormatting sqref="Q104:Q105">
    <cfRule type="expression" dxfId="136" priority="136" stopIfTrue="1">
      <formula>ISBLANK(P104)</formula>
    </cfRule>
    <cfRule type="expression" dxfId="135" priority="137" stopIfTrue="1">
      <formula>ISBLANK(Q104)</formula>
    </cfRule>
  </conditionalFormatting>
  <conditionalFormatting sqref="Q106:Q107">
    <cfRule type="expression" dxfId="134" priority="134" stopIfTrue="1">
      <formula>ISBLANK(P106)</formula>
    </cfRule>
    <cfRule type="expression" dxfId="133" priority="135" stopIfTrue="1">
      <formula>ISBLANK(Q106)</formula>
    </cfRule>
  </conditionalFormatting>
  <conditionalFormatting sqref="Q106:Q107">
    <cfRule type="expression" dxfId="132" priority="132" stopIfTrue="1">
      <formula>ISBLANK(P106)</formula>
    </cfRule>
    <cfRule type="expression" dxfId="131" priority="133" stopIfTrue="1">
      <formula>ISBLANK(Q106)</formula>
    </cfRule>
  </conditionalFormatting>
  <conditionalFormatting sqref="Q106:Q107">
    <cfRule type="expression" dxfId="130" priority="130" stopIfTrue="1">
      <formula>ISBLANK(P106)</formula>
    </cfRule>
    <cfRule type="expression" dxfId="129" priority="131" stopIfTrue="1">
      <formula>ISBLANK(Q106)</formula>
    </cfRule>
  </conditionalFormatting>
  <conditionalFormatting sqref="Q106:Q107">
    <cfRule type="expression" dxfId="128" priority="128" stopIfTrue="1">
      <formula>ISBLANK(P106)</formula>
    </cfRule>
    <cfRule type="expression" dxfId="127" priority="129" stopIfTrue="1">
      <formula>ISBLANK(Q106)</formula>
    </cfRule>
  </conditionalFormatting>
  <conditionalFormatting sqref="Q106:Q107">
    <cfRule type="expression" dxfId="126" priority="126" stopIfTrue="1">
      <formula>ISBLANK(P106)</formula>
    </cfRule>
    <cfRule type="expression" dxfId="125" priority="127" stopIfTrue="1">
      <formula>ISBLANK(Q106)</formula>
    </cfRule>
  </conditionalFormatting>
  <conditionalFormatting sqref="Q106:Q107">
    <cfRule type="expression" dxfId="124" priority="124" stopIfTrue="1">
      <formula>ISBLANK(P106)</formula>
    </cfRule>
    <cfRule type="expression" dxfId="123" priority="125" stopIfTrue="1">
      <formula>ISBLANK(Q106)</formula>
    </cfRule>
  </conditionalFormatting>
  <conditionalFormatting sqref="Q106:Q107">
    <cfRule type="expression" dxfId="122" priority="122" stopIfTrue="1">
      <formula>ISBLANK(P106)</formula>
    </cfRule>
    <cfRule type="expression" dxfId="121" priority="123" stopIfTrue="1">
      <formula>ISBLANK(Q106)</formula>
    </cfRule>
  </conditionalFormatting>
  <conditionalFormatting sqref="Q106:Q107">
    <cfRule type="expression" dxfId="120" priority="120" stopIfTrue="1">
      <formula>ISBLANK(P106)</formula>
    </cfRule>
    <cfRule type="expression" dxfId="119" priority="121" stopIfTrue="1">
      <formula>ISBLANK(Q106)</formula>
    </cfRule>
  </conditionalFormatting>
  <conditionalFormatting sqref="Q106:Q107">
    <cfRule type="expression" dxfId="118" priority="118" stopIfTrue="1">
      <formula>ISBLANK(P106)</formula>
    </cfRule>
    <cfRule type="expression" dxfId="117" priority="119" stopIfTrue="1">
      <formula>ISBLANK(Q106)</formula>
    </cfRule>
  </conditionalFormatting>
  <conditionalFormatting sqref="Q106:Q107">
    <cfRule type="expression" dxfId="116" priority="116" stopIfTrue="1">
      <formula>ISBLANK(P106)</formula>
    </cfRule>
    <cfRule type="expression" dxfId="115" priority="117" stopIfTrue="1">
      <formula>ISBLANK(Q106)</formula>
    </cfRule>
  </conditionalFormatting>
  <conditionalFormatting sqref="Q106:Q107">
    <cfRule type="expression" dxfId="114" priority="114" stopIfTrue="1">
      <formula>ISBLANK(P106)</formula>
    </cfRule>
    <cfRule type="expression" dxfId="113" priority="115" stopIfTrue="1">
      <formula>ISBLANK(Q106)</formula>
    </cfRule>
  </conditionalFormatting>
  <conditionalFormatting sqref="Q106:Q107">
    <cfRule type="expression" dxfId="112" priority="112" stopIfTrue="1">
      <formula>ISBLANK(P106)</formula>
    </cfRule>
    <cfRule type="expression" dxfId="111" priority="113" stopIfTrue="1">
      <formula>ISBLANK(Q106)</formula>
    </cfRule>
  </conditionalFormatting>
  <conditionalFormatting sqref="Q106:Q107">
    <cfRule type="expression" dxfId="110" priority="110" stopIfTrue="1">
      <formula>ISBLANK(P106)</formula>
    </cfRule>
    <cfRule type="expression" dxfId="109" priority="111" stopIfTrue="1">
      <formula>ISBLANK(Q106)</formula>
    </cfRule>
  </conditionalFormatting>
  <conditionalFormatting sqref="Q106:Q107">
    <cfRule type="expression" dxfId="108" priority="108" stopIfTrue="1">
      <formula>ISBLANK(P106)</formula>
    </cfRule>
    <cfRule type="expression" dxfId="107" priority="109" stopIfTrue="1">
      <formula>ISBLANK(Q106)</formula>
    </cfRule>
  </conditionalFormatting>
  <conditionalFormatting sqref="Q103">
    <cfRule type="expression" dxfId="106" priority="106" stopIfTrue="1">
      <formula>ISBLANK(P103)</formula>
    </cfRule>
    <cfRule type="expression" dxfId="105" priority="107" stopIfTrue="1">
      <formula>ISBLANK(Q103)</formula>
    </cfRule>
  </conditionalFormatting>
  <conditionalFormatting sqref="Q103">
    <cfRule type="expression" dxfId="104" priority="104" stopIfTrue="1">
      <formula>ISBLANK(P103)</formula>
    </cfRule>
    <cfRule type="expression" dxfId="103" priority="105" stopIfTrue="1">
      <formula>ISBLANK(Q103)</formula>
    </cfRule>
  </conditionalFormatting>
  <conditionalFormatting sqref="Q103">
    <cfRule type="expression" dxfId="102" priority="102" stopIfTrue="1">
      <formula>ISBLANK(P103)</formula>
    </cfRule>
    <cfRule type="expression" dxfId="101" priority="103" stopIfTrue="1">
      <formula>ISBLANK(Q103)</formula>
    </cfRule>
  </conditionalFormatting>
  <conditionalFormatting sqref="Q103">
    <cfRule type="expression" dxfId="100" priority="100" stopIfTrue="1">
      <formula>ISBLANK(P103)</formula>
    </cfRule>
    <cfRule type="expression" dxfId="99" priority="101" stopIfTrue="1">
      <formula>ISBLANK(Q103)</formula>
    </cfRule>
  </conditionalFormatting>
  <conditionalFormatting sqref="Q103">
    <cfRule type="expression" dxfId="98" priority="98" stopIfTrue="1">
      <formula>ISBLANK(P103)</formula>
    </cfRule>
    <cfRule type="expression" dxfId="97" priority="99" stopIfTrue="1">
      <formula>ISBLANK(Q103)</formula>
    </cfRule>
  </conditionalFormatting>
  <conditionalFormatting sqref="Q103">
    <cfRule type="expression" dxfId="96" priority="96" stopIfTrue="1">
      <formula>ISBLANK(P103)</formula>
    </cfRule>
    <cfRule type="expression" dxfId="95" priority="97" stopIfTrue="1">
      <formula>ISBLANK(Q103)</formula>
    </cfRule>
  </conditionalFormatting>
  <conditionalFormatting sqref="Q103">
    <cfRule type="expression" dxfId="94" priority="94" stopIfTrue="1">
      <formula>ISBLANK(P103)</formula>
    </cfRule>
    <cfRule type="expression" dxfId="93" priority="95" stopIfTrue="1">
      <formula>ISBLANK(Q103)</formula>
    </cfRule>
  </conditionalFormatting>
  <conditionalFormatting sqref="Q103">
    <cfRule type="expression" dxfId="92" priority="92" stopIfTrue="1">
      <formula>ISBLANK(P103)</formula>
    </cfRule>
    <cfRule type="expression" dxfId="91" priority="93" stopIfTrue="1">
      <formula>ISBLANK(Q103)</formula>
    </cfRule>
  </conditionalFormatting>
  <conditionalFormatting sqref="Q103">
    <cfRule type="expression" dxfId="90" priority="90" stopIfTrue="1">
      <formula>ISBLANK(P103)</formula>
    </cfRule>
    <cfRule type="expression" dxfId="89" priority="91" stopIfTrue="1">
      <formula>ISBLANK(Q103)</formula>
    </cfRule>
  </conditionalFormatting>
  <conditionalFormatting sqref="Q103">
    <cfRule type="expression" dxfId="88" priority="88" stopIfTrue="1">
      <formula>ISBLANK(P103)</formula>
    </cfRule>
    <cfRule type="expression" dxfId="87" priority="89" stopIfTrue="1">
      <formula>ISBLANK(Q103)</formula>
    </cfRule>
  </conditionalFormatting>
  <conditionalFormatting sqref="Q103">
    <cfRule type="expression" dxfId="86" priority="86" stopIfTrue="1">
      <formula>ISBLANK(P103)</formula>
    </cfRule>
    <cfRule type="expression" dxfId="85" priority="87" stopIfTrue="1">
      <formula>ISBLANK(Q103)</formula>
    </cfRule>
  </conditionalFormatting>
  <conditionalFormatting sqref="Q103">
    <cfRule type="expression" dxfId="84" priority="84" stopIfTrue="1">
      <formula>ISBLANK(P103)</formula>
    </cfRule>
    <cfRule type="expression" dxfId="83" priority="85" stopIfTrue="1">
      <formula>ISBLANK(Q103)</formula>
    </cfRule>
  </conditionalFormatting>
  <conditionalFormatting sqref="Q103">
    <cfRule type="expression" dxfId="82" priority="82" stopIfTrue="1">
      <formula>ISBLANK(P103)</formula>
    </cfRule>
    <cfRule type="expression" dxfId="81" priority="83" stopIfTrue="1">
      <formula>ISBLANK(Q103)</formula>
    </cfRule>
  </conditionalFormatting>
  <conditionalFormatting sqref="Q103">
    <cfRule type="expression" dxfId="80" priority="80" stopIfTrue="1">
      <formula>ISBLANK(P103)</formula>
    </cfRule>
    <cfRule type="expression" dxfId="79" priority="81" stopIfTrue="1">
      <formula>ISBLANK(Q103)</formula>
    </cfRule>
  </conditionalFormatting>
  <conditionalFormatting sqref="Q104:Q105">
    <cfRule type="expression" dxfId="78" priority="78" stopIfTrue="1">
      <formula>ISBLANK(P104)</formula>
    </cfRule>
    <cfRule type="expression" dxfId="77" priority="79" stopIfTrue="1">
      <formula>ISBLANK(Q104)</formula>
    </cfRule>
  </conditionalFormatting>
  <conditionalFormatting sqref="Q104:Q105">
    <cfRule type="expression" dxfId="76" priority="76" stopIfTrue="1">
      <formula>ISBLANK(P104)</formula>
    </cfRule>
    <cfRule type="expression" dxfId="75" priority="77" stopIfTrue="1">
      <formula>ISBLANK(Q104)</formula>
    </cfRule>
  </conditionalFormatting>
  <conditionalFormatting sqref="Q104:Q105">
    <cfRule type="expression" dxfId="74" priority="74" stopIfTrue="1">
      <formula>ISBLANK(P104)</formula>
    </cfRule>
    <cfRule type="expression" dxfId="73" priority="75" stopIfTrue="1">
      <formula>ISBLANK(Q104)</formula>
    </cfRule>
  </conditionalFormatting>
  <conditionalFormatting sqref="Q104:Q105">
    <cfRule type="expression" dxfId="72" priority="72" stopIfTrue="1">
      <formula>ISBLANK(P104)</formula>
    </cfRule>
    <cfRule type="expression" dxfId="71" priority="73" stopIfTrue="1">
      <formula>ISBLANK(Q104)</formula>
    </cfRule>
  </conditionalFormatting>
  <conditionalFormatting sqref="Q104:Q105">
    <cfRule type="expression" dxfId="70" priority="70" stopIfTrue="1">
      <formula>ISBLANK(P104)</formula>
    </cfRule>
    <cfRule type="expression" dxfId="69" priority="71" stopIfTrue="1">
      <formula>ISBLANK(Q104)</formula>
    </cfRule>
  </conditionalFormatting>
  <conditionalFormatting sqref="Q104:Q105">
    <cfRule type="expression" dxfId="68" priority="68" stopIfTrue="1">
      <formula>ISBLANK(P104)</formula>
    </cfRule>
    <cfRule type="expression" dxfId="67" priority="69" stopIfTrue="1">
      <formula>ISBLANK(Q104)</formula>
    </cfRule>
  </conditionalFormatting>
  <conditionalFormatting sqref="Q104:Q105">
    <cfRule type="expression" dxfId="66" priority="66" stopIfTrue="1">
      <formula>ISBLANK(P104)</formula>
    </cfRule>
    <cfRule type="expression" dxfId="65" priority="67" stopIfTrue="1">
      <formula>ISBLANK(Q104)</formula>
    </cfRule>
  </conditionalFormatting>
  <conditionalFormatting sqref="Q104:Q105">
    <cfRule type="expression" dxfId="64" priority="64" stopIfTrue="1">
      <formula>ISBLANK(P104)</formula>
    </cfRule>
    <cfRule type="expression" dxfId="63" priority="65" stopIfTrue="1">
      <formula>ISBLANK(Q104)</formula>
    </cfRule>
  </conditionalFormatting>
  <conditionalFormatting sqref="Q104:Q105">
    <cfRule type="expression" dxfId="62" priority="62" stopIfTrue="1">
      <formula>ISBLANK(P104)</formula>
    </cfRule>
    <cfRule type="expression" dxfId="61" priority="63" stopIfTrue="1">
      <formula>ISBLANK(Q104)</formula>
    </cfRule>
  </conditionalFormatting>
  <conditionalFormatting sqref="Q104:Q105">
    <cfRule type="expression" dxfId="60" priority="60" stopIfTrue="1">
      <formula>ISBLANK(P104)</formula>
    </cfRule>
    <cfRule type="expression" dxfId="59" priority="61" stopIfTrue="1">
      <formula>ISBLANK(Q104)</formula>
    </cfRule>
  </conditionalFormatting>
  <conditionalFormatting sqref="Q104:Q105">
    <cfRule type="expression" dxfId="58" priority="58" stopIfTrue="1">
      <formula>ISBLANK(P104)</formula>
    </cfRule>
    <cfRule type="expression" dxfId="57" priority="59" stopIfTrue="1">
      <formula>ISBLANK(Q104)</formula>
    </cfRule>
  </conditionalFormatting>
  <conditionalFormatting sqref="Q104:Q105">
    <cfRule type="expression" dxfId="56" priority="56" stopIfTrue="1">
      <formula>ISBLANK(P104)</formula>
    </cfRule>
    <cfRule type="expression" dxfId="55" priority="57" stopIfTrue="1">
      <formula>ISBLANK(Q104)</formula>
    </cfRule>
  </conditionalFormatting>
  <conditionalFormatting sqref="Q104:Q105">
    <cfRule type="expression" dxfId="54" priority="54" stopIfTrue="1">
      <formula>ISBLANK(P104)</formula>
    </cfRule>
    <cfRule type="expression" dxfId="53" priority="55" stopIfTrue="1">
      <formula>ISBLANK(Q104)</formula>
    </cfRule>
  </conditionalFormatting>
  <conditionalFormatting sqref="Q104:Q105">
    <cfRule type="expression" dxfId="52" priority="52" stopIfTrue="1">
      <formula>ISBLANK(P104)</formula>
    </cfRule>
    <cfRule type="expression" dxfId="51" priority="53" stopIfTrue="1">
      <formula>ISBLANK(Q104)</formula>
    </cfRule>
  </conditionalFormatting>
  <conditionalFormatting sqref="Q106:Q107">
    <cfRule type="expression" dxfId="50" priority="50" stopIfTrue="1">
      <formula>ISBLANK(P106)</formula>
    </cfRule>
    <cfRule type="expression" dxfId="49" priority="51" stopIfTrue="1">
      <formula>ISBLANK(Q106)</formula>
    </cfRule>
  </conditionalFormatting>
  <conditionalFormatting sqref="Q106:Q107">
    <cfRule type="expression" dxfId="48" priority="48" stopIfTrue="1">
      <formula>ISBLANK(P106)</formula>
    </cfRule>
    <cfRule type="expression" dxfId="47" priority="49" stopIfTrue="1">
      <formula>ISBLANK(Q106)</formula>
    </cfRule>
  </conditionalFormatting>
  <conditionalFormatting sqref="Q106:Q107">
    <cfRule type="expression" dxfId="46" priority="46" stopIfTrue="1">
      <formula>ISBLANK(P106)</formula>
    </cfRule>
    <cfRule type="expression" dxfId="45" priority="47" stopIfTrue="1">
      <formula>ISBLANK(Q106)</formula>
    </cfRule>
  </conditionalFormatting>
  <conditionalFormatting sqref="Q106:Q107">
    <cfRule type="expression" dxfId="44" priority="44" stopIfTrue="1">
      <formula>ISBLANK(P106)</formula>
    </cfRule>
    <cfRule type="expression" dxfId="43" priority="45" stopIfTrue="1">
      <formula>ISBLANK(Q106)</formula>
    </cfRule>
  </conditionalFormatting>
  <conditionalFormatting sqref="Q106:Q107">
    <cfRule type="expression" dxfId="42" priority="42" stopIfTrue="1">
      <formula>ISBLANK(P106)</formula>
    </cfRule>
    <cfRule type="expression" dxfId="41" priority="43" stopIfTrue="1">
      <formula>ISBLANK(Q106)</formula>
    </cfRule>
  </conditionalFormatting>
  <conditionalFormatting sqref="Q106:Q107">
    <cfRule type="expression" dxfId="40" priority="40" stopIfTrue="1">
      <formula>ISBLANK(P106)</formula>
    </cfRule>
    <cfRule type="expression" dxfId="39" priority="41" stopIfTrue="1">
      <formula>ISBLANK(Q106)</formula>
    </cfRule>
  </conditionalFormatting>
  <conditionalFormatting sqref="Q106:Q107">
    <cfRule type="expression" dxfId="38" priority="38" stopIfTrue="1">
      <formula>ISBLANK(P106)</formula>
    </cfRule>
    <cfRule type="expression" dxfId="37" priority="39" stopIfTrue="1">
      <formula>ISBLANK(Q106)</formula>
    </cfRule>
  </conditionalFormatting>
  <conditionalFormatting sqref="Q106:Q107">
    <cfRule type="expression" dxfId="36" priority="36" stopIfTrue="1">
      <formula>ISBLANK(P106)</formula>
    </cfRule>
    <cfRule type="expression" dxfId="35" priority="37" stopIfTrue="1">
      <formula>ISBLANK(Q106)</formula>
    </cfRule>
  </conditionalFormatting>
  <conditionalFormatting sqref="Q106:Q107">
    <cfRule type="expression" dxfId="34" priority="34" stopIfTrue="1">
      <formula>ISBLANK(P106)</formula>
    </cfRule>
    <cfRule type="expression" dxfId="33" priority="35" stopIfTrue="1">
      <formula>ISBLANK(Q106)</formula>
    </cfRule>
  </conditionalFormatting>
  <conditionalFormatting sqref="Q106:Q107">
    <cfRule type="expression" dxfId="32" priority="32" stopIfTrue="1">
      <formula>ISBLANK(P106)</formula>
    </cfRule>
    <cfRule type="expression" dxfId="31" priority="33" stopIfTrue="1">
      <formula>ISBLANK(Q106)</formula>
    </cfRule>
  </conditionalFormatting>
  <conditionalFormatting sqref="Q106:Q107">
    <cfRule type="expression" dxfId="30" priority="30" stopIfTrue="1">
      <formula>ISBLANK(P106)</formula>
    </cfRule>
    <cfRule type="expression" dxfId="29" priority="31" stopIfTrue="1">
      <formula>ISBLANK(Q106)</formula>
    </cfRule>
  </conditionalFormatting>
  <conditionalFormatting sqref="Q106:Q107">
    <cfRule type="expression" dxfId="28" priority="28" stopIfTrue="1">
      <formula>ISBLANK(P106)</formula>
    </cfRule>
    <cfRule type="expression" dxfId="27" priority="29" stopIfTrue="1">
      <formula>ISBLANK(Q106)</formula>
    </cfRule>
  </conditionalFormatting>
  <conditionalFormatting sqref="Q106:Q107">
    <cfRule type="expression" dxfId="26" priority="26" stopIfTrue="1">
      <formula>ISBLANK(P106)</formula>
    </cfRule>
    <cfRule type="expression" dxfId="25" priority="27" stopIfTrue="1">
      <formula>ISBLANK(Q106)</formula>
    </cfRule>
  </conditionalFormatting>
  <conditionalFormatting sqref="Q106:Q107">
    <cfRule type="expression" dxfId="24" priority="24" stopIfTrue="1">
      <formula>ISBLANK(P106)</formula>
    </cfRule>
    <cfRule type="expression" dxfId="23" priority="25" stopIfTrue="1">
      <formula>ISBLANK(Q106)</formula>
    </cfRule>
  </conditionalFormatting>
  <conditionalFormatting sqref="Q103:Q107">
    <cfRule type="expression" dxfId="22" priority="22" stopIfTrue="1">
      <formula>ISBLANK(P103)</formula>
    </cfRule>
    <cfRule type="expression" dxfId="21" priority="23" stopIfTrue="1">
      <formula>ISBLANK(Q103)</formula>
    </cfRule>
  </conditionalFormatting>
  <conditionalFormatting sqref="Q103:Q107">
    <cfRule type="expression" dxfId="20" priority="20" stopIfTrue="1">
      <formula>ISBLANK(P103)</formula>
    </cfRule>
    <cfRule type="expression" dxfId="19" priority="21" stopIfTrue="1">
      <formula>ISBLANK(Q103)</formula>
    </cfRule>
  </conditionalFormatting>
  <conditionalFormatting sqref="Q103:Q107">
    <cfRule type="expression" dxfId="18" priority="18" stopIfTrue="1">
      <formula>ISBLANK(P103)</formula>
    </cfRule>
    <cfRule type="expression" dxfId="17" priority="19" stopIfTrue="1">
      <formula>ISBLANK(Q103)</formula>
    </cfRule>
  </conditionalFormatting>
  <conditionalFormatting sqref="Q103:Q107">
    <cfRule type="expression" dxfId="16" priority="16" stopIfTrue="1">
      <formula>ISBLANK(P103)</formula>
    </cfRule>
    <cfRule type="expression" dxfId="15" priority="17" stopIfTrue="1">
      <formula>ISBLANK(Q103)</formula>
    </cfRule>
  </conditionalFormatting>
  <conditionalFormatting sqref="Q103:Q107">
    <cfRule type="expression" dxfId="14" priority="14" stopIfTrue="1">
      <formula>ISBLANK(P103)</formula>
    </cfRule>
    <cfRule type="expression" dxfId="13" priority="15" stopIfTrue="1">
      <formula>ISBLANK(Q103)</formula>
    </cfRule>
  </conditionalFormatting>
  <conditionalFormatting sqref="Q103:Q107">
    <cfRule type="expression" dxfId="12" priority="12" stopIfTrue="1">
      <formula>ISBLANK(P103)</formula>
    </cfRule>
    <cfRule type="expression" dxfId="11" priority="13" stopIfTrue="1">
      <formula>ISBLANK(Q103)</formula>
    </cfRule>
  </conditionalFormatting>
  <conditionalFormatting sqref="Q103:Q107">
    <cfRule type="expression" dxfId="10" priority="10" stopIfTrue="1">
      <formula>ISBLANK(P103)</formula>
    </cfRule>
    <cfRule type="expression" dxfId="9" priority="11" stopIfTrue="1">
      <formula>ISBLANK(Q103)</formula>
    </cfRule>
  </conditionalFormatting>
  <conditionalFormatting sqref="Q103:Q107">
    <cfRule type="expression" dxfId="8" priority="8" stopIfTrue="1">
      <formula>ISBLANK(P103)</formula>
    </cfRule>
    <cfRule type="expression" dxfId="7" priority="9" stopIfTrue="1">
      <formula>ISBLANK(Q103)</formula>
    </cfRule>
  </conditionalFormatting>
  <conditionalFormatting sqref="Q103:Q107">
    <cfRule type="expression" dxfId="6" priority="6" stopIfTrue="1">
      <formula>ISBLANK(P103)</formula>
    </cfRule>
    <cfRule type="expression" dxfId="5" priority="7" stopIfTrue="1">
      <formula>ISBLANK(Q103)</formula>
    </cfRule>
  </conditionalFormatting>
  <conditionalFormatting sqref="S103:S107">
    <cfRule type="expression" dxfId="4" priority="5" stopIfTrue="1">
      <formula>ISBLANK(M103)</formula>
    </cfRule>
  </conditionalFormatting>
  <conditionalFormatting sqref="S98:S107">
    <cfRule type="expression" dxfId="3" priority="4" stopIfTrue="1">
      <formula>ISBLANK(Q98)</formula>
    </cfRule>
  </conditionalFormatting>
  <conditionalFormatting sqref="S8:S107">
    <cfRule type="expression" dxfId="2" priority="3" stopIfTrue="1">
      <formula>LEFT(S8,8)="2. fehlt"</formula>
    </cfRule>
  </conditionalFormatting>
  <conditionalFormatting sqref="S8:S78">
    <cfRule type="expression" dxfId="1" priority="2" stopIfTrue="1">
      <formula>ISBLANK(#REF!)</formula>
    </cfRule>
  </conditionalFormatting>
  <conditionalFormatting sqref="S8:S78">
    <cfRule type="expression" dxfId="0" priority="1" stopIfTrue="1">
      <formula>ISBLANK(#REF!)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dell-laptop</dc:creator>
  <cp:lastModifiedBy>dell-laptop</cp:lastModifiedBy>
  <dcterms:created xsi:type="dcterms:W3CDTF">2021-10-11T19:39:02Z</dcterms:created>
  <dcterms:modified xsi:type="dcterms:W3CDTF">2021-10-11T19:42:19Z</dcterms:modified>
</cp:coreProperties>
</file>